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ämäTyökirja" defaultThemeVersion="124226"/>
  <mc:AlternateContent xmlns:mc="http://schemas.openxmlformats.org/markup-compatibility/2006">
    <mc:Choice Requires="x15">
      <x15ac:absPath xmlns:x15ac="http://schemas.microsoft.com/office/spreadsheetml/2010/11/ac" url="Y:\ENI 2014-2020\Application Pack\4th Call for Proposals, micro\FINAL DOCUMENTS\pdf to website\"/>
    </mc:Choice>
  </mc:AlternateContent>
  <bookViews>
    <workbookView xWindow="0" yWindow="0" windowWidth="21960" windowHeight="8400" tabRatio="906"/>
  </bookViews>
  <sheets>
    <sheet name="Content and Instructions" sheetId="26" r:id="rId1"/>
    <sheet name="1.Budget TOTAL" sheetId="21" r:id="rId2"/>
    <sheet name="1.1.Budget FI, RU, SWE" sheetId="3" r:id="rId3"/>
    <sheet name="1.2.Budget Norway" sheetId="25" r:id="rId4"/>
    <sheet name="1.3.Budget by Partners" sheetId="22" r:id="rId5"/>
    <sheet name="2.  Financing Plan" sheetId="29" r:id="rId6"/>
  </sheets>
  <definedNames>
    <definedName name="financing" localSheetId="3">#REF!</definedName>
    <definedName name="financing">#REF!</definedName>
    <definedName name="_xlnm.Print_Area" localSheetId="2">'1.1.Budget FI, RU, SWE'!$A$1:$Q$65</definedName>
    <definedName name="_xlnm.Print_Area" localSheetId="3">'1.2.Budget Norway'!$A$1:$M$64</definedName>
    <definedName name="_xlnm.Print_Area" localSheetId="4">'1.3.Budget by Partners'!$A$1:$L$28</definedName>
    <definedName name="_xlnm.Print_Area" localSheetId="1">'1.Budget TOTAL'!$A$1:$I$67</definedName>
    <definedName name="_xlnm.Print_Area" localSheetId="0">'Content and Instructions'!$A$1:$A$182</definedName>
  </definedNames>
  <calcPr calcId="152511"/>
</workbook>
</file>

<file path=xl/calcChain.xml><?xml version="1.0" encoding="utf-8"?>
<calcChain xmlns="http://schemas.openxmlformats.org/spreadsheetml/2006/main">
  <c r="H38" i="3" l="1"/>
  <c r="L38" i="3"/>
  <c r="P38" i="3"/>
  <c r="H52" i="3"/>
  <c r="L52" i="3"/>
  <c r="P52" i="3"/>
  <c r="G37" i="25"/>
  <c r="G52" i="25"/>
  <c r="D25" i="3"/>
  <c r="D24" i="3"/>
  <c r="D23" i="3"/>
  <c r="M9" i="29" l="1"/>
  <c r="F22" i="29"/>
  <c r="F20" i="29" s="1"/>
  <c r="F53" i="29"/>
  <c r="F52" i="29" s="1"/>
  <c r="F47" i="29"/>
  <c r="F44" i="29"/>
  <c r="I38" i="29"/>
  <c r="I37" i="29"/>
  <c r="I36" i="29"/>
  <c r="I35" i="29"/>
  <c r="I34" i="29"/>
  <c r="H33" i="29"/>
  <c r="H32" i="29" s="1"/>
  <c r="G33" i="29"/>
  <c r="G32" i="29" s="1"/>
  <c r="F33" i="29"/>
  <c r="F32" i="29" s="1"/>
  <c r="I30" i="29"/>
  <c r="I29" i="29"/>
  <c r="I28" i="29"/>
  <c r="I27" i="29"/>
  <c r="H26" i="29"/>
  <c r="H25" i="29" s="1"/>
  <c r="G26" i="29"/>
  <c r="G25" i="29" s="1"/>
  <c r="F26" i="29"/>
  <c r="F25" i="29" s="1"/>
  <c r="I24" i="29"/>
  <c r="I23" i="29"/>
  <c r="H22" i="29"/>
  <c r="H20" i="29" s="1"/>
  <c r="I21" i="29"/>
  <c r="G20" i="29"/>
  <c r="I20" i="29" l="1"/>
  <c r="F46" i="29"/>
  <c r="I33" i="29"/>
  <c r="I32" i="29" s="1"/>
  <c r="M6" i="29" s="1"/>
  <c r="I22" i="29"/>
  <c r="I26" i="29"/>
  <c r="I25" i="29" s="1"/>
  <c r="M5" i="29" s="1"/>
  <c r="E14" i="29"/>
  <c r="D14" i="29"/>
  <c r="M4" i="29" l="1"/>
  <c r="H14" i="29"/>
  <c r="C14" i="29"/>
  <c r="F14" i="29" l="1"/>
  <c r="J14" i="29" l="1"/>
  <c r="M7" i="29"/>
  <c r="M8" i="29"/>
  <c r="N8" i="29" l="1"/>
  <c r="N4" i="29"/>
  <c r="I14" i="29"/>
  <c r="G14" i="29"/>
  <c r="E21" i="22" l="1"/>
  <c r="H15" i="3" l="1"/>
  <c r="H16" i="3"/>
  <c r="C51" i="21" l="1"/>
  <c r="C49" i="21"/>
  <c r="C48" i="21"/>
  <c r="C47" i="21"/>
  <c r="D19" i="22"/>
  <c r="F19" i="22"/>
  <c r="G19" i="22"/>
  <c r="H19" i="22"/>
  <c r="I19" i="22"/>
  <c r="J19" i="22"/>
  <c r="K19" i="22"/>
  <c r="E19" i="22"/>
  <c r="L15" i="3" l="1"/>
  <c r="P15" i="3"/>
  <c r="H44" i="3"/>
  <c r="L44" i="3"/>
  <c r="P44" i="3"/>
  <c r="G51" i="25" l="1"/>
  <c r="G50" i="25"/>
  <c r="G49" i="25"/>
  <c r="G48" i="25"/>
  <c r="G47" i="25"/>
  <c r="G46" i="25"/>
  <c r="G45" i="25"/>
  <c r="G44" i="25"/>
  <c r="G43" i="25"/>
  <c r="G42" i="25"/>
  <c r="G36" i="25"/>
  <c r="G35" i="25"/>
  <c r="G34" i="25"/>
  <c r="G33" i="25"/>
  <c r="G32" i="25"/>
  <c r="G31" i="25"/>
  <c r="G30" i="25"/>
  <c r="G21" i="25"/>
  <c r="G20" i="25"/>
  <c r="G19" i="25"/>
  <c r="G18" i="25"/>
  <c r="G17" i="25"/>
  <c r="G16" i="25"/>
  <c r="G15" i="25"/>
  <c r="P45" i="3"/>
  <c r="P46" i="3"/>
  <c r="P47" i="3"/>
  <c r="P48" i="3"/>
  <c r="P49" i="3"/>
  <c r="P50" i="3"/>
  <c r="P51" i="3"/>
  <c r="L45" i="3"/>
  <c r="L46" i="3"/>
  <c r="L47" i="3"/>
  <c r="L48" i="3"/>
  <c r="L49" i="3"/>
  <c r="L50" i="3"/>
  <c r="L51" i="3"/>
  <c r="H45" i="3"/>
  <c r="H46" i="3"/>
  <c r="H47" i="3"/>
  <c r="H48" i="3"/>
  <c r="H49" i="3"/>
  <c r="H50" i="3"/>
  <c r="H51" i="3"/>
  <c r="D51" i="3" s="1"/>
  <c r="D44" i="3"/>
  <c r="L31" i="3"/>
  <c r="L32" i="3"/>
  <c r="L33" i="3"/>
  <c r="L34" i="3"/>
  <c r="L35" i="3"/>
  <c r="L36" i="3"/>
  <c r="L37" i="3"/>
  <c r="P31" i="3"/>
  <c r="P32" i="3"/>
  <c r="P33" i="3"/>
  <c r="P34" i="3"/>
  <c r="P35" i="3"/>
  <c r="P36" i="3"/>
  <c r="P37" i="3"/>
  <c r="H31" i="3"/>
  <c r="H32" i="3"/>
  <c r="H33" i="3"/>
  <c r="H34" i="3"/>
  <c r="H35" i="3"/>
  <c r="H36" i="3"/>
  <c r="H37" i="3"/>
  <c r="P16" i="3"/>
  <c r="P17" i="3"/>
  <c r="P18" i="3"/>
  <c r="P19" i="3"/>
  <c r="P20" i="3"/>
  <c r="P21" i="3"/>
  <c r="L16" i="3"/>
  <c r="D16" i="3" s="1"/>
  <c r="L17" i="3"/>
  <c r="L18" i="3"/>
  <c r="L19" i="3"/>
  <c r="L20" i="3"/>
  <c r="L21" i="3"/>
  <c r="H17" i="3"/>
  <c r="H18" i="3"/>
  <c r="D18" i="3" s="1"/>
  <c r="H19" i="3"/>
  <c r="H20" i="3"/>
  <c r="H21" i="3"/>
  <c r="D15" i="3"/>
  <c r="D58" i="3"/>
  <c r="D16" i="22"/>
  <c r="G21" i="22"/>
  <c r="H21" i="22"/>
  <c r="D20" i="22"/>
  <c r="D18" i="22"/>
  <c r="D17" i="22"/>
  <c r="I21" i="22"/>
  <c r="J21" i="22"/>
  <c r="F21" i="22"/>
  <c r="K21" i="22"/>
  <c r="D19" i="3" l="1"/>
  <c r="G54" i="25"/>
  <c r="G39" i="25"/>
  <c r="C27" i="21" s="1"/>
  <c r="G27" i="25"/>
  <c r="C19" i="21" s="1"/>
  <c r="D21" i="22"/>
  <c r="C50" i="21"/>
  <c r="C52" i="21" s="1"/>
  <c r="D21" i="3"/>
  <c r="D17" i="3"/>
  <c r="P54" i="3"/>
  <c r="D47" i="3"/>
  <c r="D35" i="3"/>
  <c r="D31" i="3"/>
  <c r="D45" i="3"/>
  <c r="D32" i="3"/>
  <c r="D48" i="3"/>
  <c r="H54" i="3"/>
  <c r="C31" i="21" s="1"/>
  <c r="D50" i="3"/>
  <c r="D38" i="3"/>
  <c r="D34" i="3"/>
  <c r="D36" i="3"/>
  <c r="P40" i="3"/>
  <c r="C25" i="21" s="1"/>
  <c r="P27" i="3"/>
  <c r="C17" i="21" s="1"/>
  <c r="H40" i="3"/>
  <c r="C23" i="21" s="1"/>
  <c r="L40" i="3"/>
  <c r="C24" i="21" s="1"/>
  <c r="D20" i="3"/>
  <c r="L54" i="3"/>
  <c r="H27" i="3"/>
  <c r="D46" i="3"/>
  <c r="L27" i="3"/>
  <c r="C16" i="21" s="1"/>
  <c r="D37" i="3"/>
  <c r="D33" i="3"/>
  <c r="D49" i="3"/>
  <c r="D52" i="3"/>
  <c r="C32" i="21" l="1"/>
  <c r="C33" i="21"/>
  <c r="G56" i="25"/>
  <c r="G58" i="25" s="1"/>
  <c r="C35" i="21"/>
  <c r="C43" i="21" s="1"/>
  <c r="C59" i="21" s="1"/>
  <c r="H13" i="29" s="1"/>
  <c r="C15" i="21"/>
  <c r="C39" i="21" s="1"/>
  <c r="D63" i="3"/>
  <c r="D27" i="3"/>
  <c r="H57" i="3"/>
  <c r="P57" i="3"/>
  <c r="L57" i="3"/>
  <c r="D54" i="3"/>
  <c r="D40" i="3"/>
  <c r="G47" i="29" l="1"/>
  <c r="G53" i="29"/>
  <c r="G44" i="29"/>
  <c r="G52" i="29"/>
  <c r="G45" i="29"/>
  <c r="G46" i="29"/>
  <c r="H15" i="29"/>
  <c r="C55" i="21"/>
  <c r="C13" i="29" s="1"/>
  <c r="C15" i="29" s="1"/>
  <c r="C41" i="21"/>
  <c r="C40" i="21"/>
  <c r="C26" i="21"/>
  <c r="C28" i="21" s="1"/>
  <c r="C18" i="21"/>
  <c r="C20" i="21" s="1"/>
  <c r="C34" i="21"/>
  <c r="C36" i="21" s="1"/>
  <c r="D57" i="3"/>
  <c r="D59" i="3" s="1"/>
  <c r="C65" i="21" s="1"/>
  <c r="P59" i="3"/>
  <c r="L59" i="3"/>
  <c r="H59" i="3"/>
  <c r="C57" i="21" l="1"/>
  <c r="D13" i="29" s="1"/>
  <c r="C56" i="21"/>
  <c r="E13" i="29" s="1"/>
  <c r="C42" i="21"/>
  <c r="C44" i="21" s="1"/>
  <c r="D64" i="3"/>
  <c r="E15" i="29" l="1"/>
  <c r="J22" i="29"/>
  <c r="J23" i="29"/>
  <c r="J24" i="29"/>
  <c r="D15" i="29"/>
  <c r="F13" i="29"/>
  <c r="J13" i="29" s="1"/>
  <c r="D65" i="3"/>
  <c r="J20" i="29" l="1"/>
  <c r="J21" i="29"/>
  <c r="F15" i="29"/>
  <c r="J32" i="29"/>
  <c r="J26" i="29"/>
  <c r="J33" i="29"/>
  <c r="J25" i="29"/>
  <c r="G13" i="29"/>
  <c r="I13" i="29"/>
  <c r="J15" i="29"/>
  <c r="C58" i="21"/>
  <c r="C60" i="21" s="1"/>
  <c r="C64" i="21" l="1"/>
  <c r="C66" i="21" s="1"/>
</calcChain>
</file>

<file path=xl/comments1.xml><?xml version="1.0" encoding="utf-8"?>
<comments xmlns="http://schemas.openxmlformats.org/spreadsheetml/2006/main">
  <authors>
    <author>Peltoperä Svetlana Lapin Liitto</author>
    <author>Lämsä Mari Lapin liitto</author>
  </authors>
  <commentList>
    <comment ref="E14" authorId="0" shapeId="0">
      <text>
        <r>
          <rPr>
            <sz val="9"/>
            <color indexed="81"/>
            <rFont val="Arial"/>
            <family val="2"/>
          </rPr>
          <t>See the "Content and Instructions" sheet</t>
        </r>
      </text>
    </comment>
    <comment ref="B22" authorId="1" shapeId="0">
      <text>
        <r>
          <rPr>
            <sz val="9"/>
            <color indexed="81"/>
            <rFont val="Arial"/>
            <family val="2"/>
          </rPr>
          <t>Please indicate the procent</t>
        </r>
        <r>
          <rPr>
            <sz val="9"/>
            <color indexed="81"/>
            <rFont val="Tahoma"/>
            <family val="2"/>
          </rPr>
          <t xml:space="preserve">
</t>
        </r>
      </text>
    </comment>
  </commentList>
</comments>
</file>

<file path=xl/comments2.xml><?xml version="1.0" encoding="utf-8"?>
<comments xmlns="http://schemas.openxmlformats.org/spreadsheetml/2006/main">
  <authors>
    <author>Peltoperä Svetlana Lapin Liitto</author>
  </authors>
  <commentList>
    <comment ref="D14" authorId="0" shapeId="0">
      <text>
        <r>
          <rPr>
            <sz val="9"/>
            <color indexed="81"/>
            <rFont val="Arial"/>
            <family val="2"/>
          </rPr>
          <t>See the "Content and Instructions" sheet</t>
        </r>
      </text>
    </comment>
  </commentList>
</comments>
</file>

<file path=xl/comments3.xml><?xml version="1.0" encoding="utf-8"?>
<comments xmlns="http://schemas.openxmlformats.org/spreadsheetml/2006/main">
  <authors>
    <author>Peltoperä Svetlana Lapin Liitto</author>
  </authors>
  <commentList>
    <comment ref="B15" authorId="0" shapeId="0">
      <text>
        <r>
          <rPr>
            <sz val="9"/>
            <color indexed="81"/>
            <rFont val="Tahoma"/>
            <family val="2"/>
          </rPr>
          <t>Difference must to be "0"</t>
        </r>
      </text>
    </comment>
  </commentList>
</comments>
</file>

<file path=xl/sharedStrings.xml><?xml version="1.0" encoding="utf-8"?>
<sst xmlns="http://schemas.openxmlformats.org/spreadsheetml/2006/main" count="464" uniqueCount="251">
  <si>
    <t>Project name:</t>
  </si>
  <si>
    <t>Number of units</t>
  </si>
  <si>
    <t>Subtotal Personnel</t>
  </si>
  <si>
    <t>Car rents</t>
  </si>
  <si>
    <t>Kilometer allowances</t>
  </si>
  <si>
    <t>Subtotal Travel</t>
  </si>
  <si>
    <t>Conference and meeting costs</t>
  </si>
  <si>
    <t>Interpretation and translation costs</t>
  </si>
  <si>
    <t>1. Personnel</t>
  </si>
  <si>
    <t>Finland</t>
  </si>
  <si>
    <t>DIFFERENCE BETWEEN COSTS AND FINANCING +/-</t>
  </si>
  <si>
    <t>Project ID:</t>
  </si>
  <si>
    <r>
      <t>Daily allowances</t>
    </r>
    <r>
      <rPr>
        <vertAlign val="superscript"/>
        <sz val="9"/>
        <rFont val="Arial"/>
        <family val="2"/>
      </rPr>
      <t/>
    </r>
  </si>
  <si>
    <t xml:space="preserve">Visa costs </t>
  </si>
  <si>
    <t>Subtotal Office costs</t>
  </si>
  <si>
    <t xml:space="preserve">Visibility actions </t>
  </si>
  <si>
    <t>%</t>
  </si>
  <si>
    <t>Sweden</t>
  </si>
  <si>
    <t>Russia</t>
  </si>
  <si>
    <t>Norway</t>
  </si>
  <si>
    <t>TOTAL BUDGET</t>
  </si>
  <si>
    <t>EU and Russia TOTAL</t>
  </si>
  <si>
    <t>Difference</t>
  </si>
  <si>
    <t>TOTAL FINANCING</t>
  </si>
  <si>
    <t>TOTAL</t>
  </si>
  <si>
    <t xml:space="preserve">Project duration (months): </t>
  </si>
  <si>
    <t>(Sells in blue color contain formulas and filled in automatically)</t>
  </si>
  <si>
    <t>Filled in EUR</t>
  </si>
  <si>
    <t>Total costs EUR</t>
  </si>
  <si>
    <t>Budget lines</t>
  </si>
  <si>
    <t>1.1. Salaries</t>
  </si>
  <si>
    <t xml:space="preserve">2. Travel </t>
  </si>
  <si>
    <t>Average unit cost, EUR</t>
  </si>
  <si>
    <t>*) If needed insert more rows above this row</t>
  </si>
  <si>
    <t>Other (please specify):</t>
  </si>
  <si>
    <t>Bank charges</t>
  </si>
  <si>
    <t>Country: Norway</t>
  </si>
  <si>
    <t>FINLAND</t>
  </si>
  <si>
    <t>RUSSIA</t>
  </si>
  <si>
    <t>SWEDEN</t>
  </si>
  <si>
    <t>NORWAY</t>
  </si>
  <si>
    <t>Personnel EU + RUSSIA</t>
  </si>
  <si>
    <t>Personnel TOTAL</t>
  </si>
  <si>
    <t>Travel TOTAL</t>
  </si>
  <si>
    <t>External services, sub-contracting TOTAL</t>
  </si>
  <si>
    <t>Travel EU + RUSSIA</t>
  </si>
  <si>
    <t>External services, sub-contracting EU + RUSSIA</t>
  </si>
  <si>
    <t>In "Total budget" sheet</t>
  </si>
  <si>
    <t>Total eligible costs  EU + RUSSIA</t>
  </si>
  <si>
    <t>Total eligible costs  TOTAL</t>
  </si>
  <si>
    <t>Revenues EU + RUSSIA</t>
  </si>
  <si>
    <t>Revenues TOTAL</t>
  </si>
  <si>
    <t>Net eligible costs, total EU + RUSSIA</t>
  </si>
  <si>
    <t>Net eligible costs, totalt TOTAL</t>
  </si>
  <si>
    <t>BUDGET BY PARTNERS</t>
  </si>
  <si>
    <t>country</t>
  </si>
  <si>
    <t>2. Financing plan</t>
  </si>
  <si>
    <t xml:space="preserve">Filled in (date): </t>
  </si>
  <si>
    <t>1.2. Social security charges</t>
  </si>
  <si>
    <t>NET ELIGIBLE COSTS, TOTAL</t>
  </si>
  <si>
    <t>PROMAS; Enter to "1. Personnel"</t>
  </si>
  <si>
    <t>PROMAS; Enter to "2. Travel"</t>
  </si>
  <si>
    <t>1. PROJECT BUDGET</t>
  </si>
  <si>
    <t>2. FINANCING PLAN</t>
  </si>
  <si>
    <t>How to unprotect sheets</t>
  </si>
  <si>
    <r>
      <rPr>
        <vertAlign val="superscript"/>
        <sz val="10"/>
        <rFont val="Arial"/>
        <family val="2"/>
      </rPr>
      <t xml:space="preserve">1 </t>
    </r>
    <r>
      <rPr>
        <sz val="10"/>
        <rFont val="Arial"/>
        <family val="2"/>
      </rPr>
      <t xml:space="preserve">Please add more partner columns if needed. Remember to add cells in the formula to TOTAL colum. </t>
    </r>
  </si>
  <si>
    <r>
      <t xml:space="preserve">Monthly salary
</t>
    </r>
    <r>
      <rPr>
        <b/>
        <sz val="8"/>
        <color theme="9" tint="-0.499984740745262"/>
        <rFont val="Arial"/>
        <family val="2"/>
      </rPr>
      <t>(a)</t>
    </r>
  </si>
  <si>
    <r>
      <t xml:space="preserve">Project work %
</t>
    </r>
    <r>
      <rPr>
        <b/>
        <sz val="8"/>
        <color theme="9" tint="-0.499984740745262"/>
        <rFont val="Arial"/>
        <family val="2"/>
      </rPr>
      <t>(b)</t>
    </r>
  </si>
  <si>
    <r>
      <t xml:space="preserve">Months
</t>
    </r>
    <r>
      <rPr>
        <b/>
        <sz val="8"/>
        <color theme="9" tint="-0.499984740745262"/>
        <rFont val="Arial"/>
        <family val="2"/>
      </rPr>
      <t>(c)</t>
    </r>
  </si>
  <si>
    <t xml:space="preserve">Traveling tickets </t>
  </si>
  <si>
    <r>
      <rPr>
        <b/>
        <sz val="9"/>
        <rFont val="Arial"/>
        <family val="2"/>
      </rPr>
      <t>Total costs EUR</t>
    </r>
    <r>
      <rPr>
        <b/>
        <sz val="8"/>
        <rFont val="Arial"/>
        <family val="2"/>
      </rPr>
      <t xml:space="preserve">
</t>
    </r>
    <r>
      <rPr>
        <b/>
        <sz val="8"/>
        <color theme="9" tint="-0.499984740745262"/>
        <rFont val="Arial"/>
        <family val="2"/>
      </rPr>
      <t xml:space="preserve">
(a)*(b)*(c )</t>
    </r>
  </si>
  <si>
    <t>Cross-check "Net eligible costs, total":</t>
  </si>
  <si>
    <t>Requested programme financing</t>
  </si>
  <si>
    <t>Co-financing from the project partners</t>
  </si>
  <si>
    <t>Co-financing from other sources</t>
  </si>
  <si>
    <t>Total Co-financing</t>
  </si>
  <si>
    <t>Total financing</t>
  </si>
  <si>
    <t>Financial Plan</t>
  </si>
  <si>
    <t>CHECK: 
Own contribution on project level (min.10%)</t>
  </si>
  <si>
    <t>of total financing</t>
  </si>
  <si>
    <t>Instructions</t>
  </si>
  <si>
    <t>1. Budget TOTAL</t>
  </si>
  <si>
    <r>
      <t>If you for some reason need to correct the formulas/links in the protected cells please on the</t>
    </r>
    <r>
      <rPr>
        <b/>
        <sz val="11"/>
        <color theme="1"/>
        <rFont val="Arial"/>
        <family val="2"/>
      </rPr>
      <t xml:space="preserve"> Review tab,</t>
    </r>
  </si>
  <si>
    <t>It is advisable to fill in the template in the protected view.</t>
  </si>
  <si>
    <r>
      <t xml:space="preserve">in the </t>
    </r>
    <r>
      <rPr>
        <b/>
        <sz val="11"/>
        <color theme="1"/>
        <rFont val="Arial"/>
        <family val="2"/>
      </rPr>
      <t>Changes group, click Unprotect Sheet.</t>
    </r>
  </si>
  <si>
    <t xml:space="preserve">Subheadings are those which are usually used in project, if additional subheadings is needed, you can add lines. </t>
  </si>
  <si>
    <t>If you add lines, check that added lines are included to the total amounts.</t>
  </si>
  <si>
    <t>Total amounts are calculated automatically.</t>
  </si>
  <si>
    <t>Table in the Sheet 1. Budget TOTAL will be filled in automatically.</t>
  </si>
  <si>
    <t>Budget line 1. Personnel</t>
  </si>
  <si>
    <t>Budget line 2. Travel</t>
  </si>
  <si>
    <t xml:space="preserve">Annual holiday payments, holiday bonuses and holiday compensations are eligible costs </t>
  </si>
  <si>
    <t>Example 1. Full-time employee in the project</t>
  </si>
  <si>
    <t>Employee’s monthly salary in host organization is 2 000€.  The employee will be working full-time in the project.</t>
  </si>
  <si>
    <t>Calculation (Year 1) Full-time employee:</t>
  </si>
  <si>
    <t>Monthly salary: 2 000€</t>
  </si>
  <si>
    <t>Project work %: 100%</t>
  </si>
  <si>
    <t>Months: 12</t>
  </si>
  <si>
    <t>Total cost: 2 000 € X 100% X 12 = 24 000 €</t>
  </si>
  <si>
    <t>Employee has full-time contract in the host organisation.</t>
  </si>
  <si>
    <t xml:space="preserve">Normal working hours allocated between main job and project work. </t>
  </si>
  <si>
    <t xml:space="preserve">Employee’s monthly salary in host organization is 2 000€. </t>
  </si>
  <si>
    <t xml:space="preserve">The employee will be involved with the project 50% (in this case the monthly salary in the  project 2 000€ X 50% = 1 000€). </t>
  </si>
  <si>
    <t>The employee will be working  10 months during the first year.</t>
  </si>
  <si>
    <t>Calculation (Year 1) Part-time employee:</t>
  </si>
  <si>
    <t>Project work %: 50%</t>
  </si>
  <si>
    <t>Months: 10</t>
  </si>
  <si>
    <t>Total cost: 2 000 € X 50% X 10 = 10 000 €</t>
  </si>
  <si>
    <t>Example 3. Part-time employee in the project</t>
  </si>
  <si>
    <t xml:space="preserve">Employee has part-time contract in the host organisation. Employee has no other duties in the organization. </t>
  </si>
  <si>
    <t xml:space="preserve">Employee is working in the host organisation 4 hours/day. </t>
  </si>
  <si>
    <t xml:space="preserve">Employee’s monthly salary in host organization is 1 000€. </t>
  </si>
  <si>
    <t>The employee will be involved only in the project work (100% of working time).</t>
  </si>
  <si>
    <t>The employee will be working 12 months during the first year.</t>
  </si>
  <si>
    <t>Monthly salary: 1 000€</t>
  </si>
  <si>
    <t>Total cost: 1 000 € X 100% X 12 = 12 000 €</t>
  </si>
  <si>
    <t xml:space="preserve">Employee has separate work contract for doing project work.  </t>
  </si>
  <si>
    <t xml:space="preserve">The employee is doing extra work (outside normal working hours) in the project and gets extra salary of that work. </t>
  </si>
  <si>
    <t>Employee’s monthly salary in the project is 800€ according to the work contract.</t>
  </si>
  <si>
    <t xml:space="preserve">The employee is working under the project outside normal working hour. </t>
  </si>
  <si>
    <t>Monthly salary: 800€</t>
  </si>
  <si>
    <t>Total cost: 800 € X 100% X 12 = 9 600 €</t>
  </si>
  <si>
    <t>Detailed instructions how to fill in the Annex A. Budget Specification.</t>
  </si>
  <si>
    <t>Project costs must be specified by countries and total amounts must equal with the amounts in an application in PROMAS.</t>
  </si>
  <si>
    <t>Allocate costs of the project between following budget lines:</t>
  </si>
  <si>
    <t>Budget Specification - Annex A</t>
  </si>
  <si>
    <r>
      <t xml:space="preserve">only when they based on the national legislation and </t>
    </r>
    <r>
      <rPr>
        <sz val="11"/>
        <color theme="1"/>
        <rFont val="Arial"/>
        <family val="2"/>
      </rPr>
      <t xml:space="preserve">they are </t>
    </r>
    <r>
      <rPr>
        <b/>
        <sz val="11"/>
        <color theme="1"/>
        <rFont val="Arial"/>
        <family val="2"/>
      </rPr>
      <t>provided with equal conditions to all employees.</t>
    </r>
  </si>
  <si>
    <t xml:space="preserve">General Data Protection Regulation (GDPR). Regulation (EU) 2016/679 </t>
  </si>
  <si>
    <t>Use of Euro</t>
  </si>
  <si>
    <t xml:space="preserve">http://ec.europa.eu/budget/contracts_grants/info_contracts/inforeuro/index_en.cfm </t>
  </si>
  <si>
    <t>Costs are allocated for 12 months periods.</t>
  </si>
  <si>
    <t>NOTE! Table filled in automatically</t>
  </si>
  <si>
    <r>
      <rPr>
        <b/>
        <sz val="11"/>
        <color theme="1"/>
        <rFont val="Arial"/>
        <family val="2"/>
      </rPr>
      <t>EU financing</t>
    </r>
    <r>
      <rPr>
        <sz val="11"/>
        <color theme="1"/>
        <rFont val="Arial"/>
        <family val="2"/>
      </rPr>
      <t xml:space="preserve"> may not exceed 50% of the total Net eligible costs of Finland, Sweden and Russia.</t>
    </r>
  </si>
  <si>
    <r>
      <rPr>
        <b/>
        <sz val="11"/>
        <color theme="1"/>
        <rFont val="Arial"/>
        <family val="2"/>
      </rPr>
      <t>Norwegian Kolarctic financing</t>
    </r>
    <r>
      <rPr>
        <sz val="11"/>
        <color theme="1"/>
        <rFont val="Arial"/>
        <family val="2"/>
      </rPr>
      <t xml:space="preserve"> may not exceed 50% of the Net Eligible costs of Norway.</t>
    </r>
  </si>
  <si>
    <t xml:space="preserve">Type each financier in separate line. Add lines if needed. </t>
  </si>
  <si>
    <r>
      <t xml:space="preserve">When preparing Grant application for the project as an exchange rate Partners shall use </t>
    </r>
    <r>
      <rPr>
        <b/>
        <sz val="11"/>
        <rFont val="Arial"/>
        <family val="2"/>
      </rPr>
      <t>InforEuro</t>
    </r>
    <r>
      <rPr>
        <sz val="11"/>
        <rFont val="Arial"/>
        <family val="2"/>
      </rPr>
      <t xml:space="preserve">: 
</t>
    </r>
  </si>
  <si>
    <t>Part of the sheets are protected, because they contain links and formulas.</t>
  </si>
  <si>
    <t xml:space="preserve">Or you can add extra line “Annual holiday payments” and indicate total sum of the holiday compensations for all employees. </t>
  </si>
  <si>
    <t xml:space="preserve">Example 2. Part-time employee in the project </t>
  </si>
  <si>
    <t>VAT shall be included to the estimated costs and other taxes in own subheadings under the appropriate budget line.</t>
  </si>
  <si>
    <t>Costs should be added straight to the monthly salary.</t>
  </si>
  <si>
    <r>
      <t xml:space="preserve">Taxes, including VAT </t>
    </r>
    <r>
      <rPr>
        <sz val="11"/>
        <color theme="1"/>
        <rFont val="Arial"/>
        <family val="2"/>
      </rPr>
      <t>(Value Added Tax)</t>
    </r>
    <r>
      <rPr>
        <b/>
        <sz val="11"/>
        <color theme="1"/>
        <rFont val="Arial"/>
        <family val="2"/>
      </rPr>
      <t>, are eligible costs when they can´t be recovered.</t>
    </r>
  </si>
  <si>
    <t>If needed you can give specific information about the cost after the subheading e.g. what kind of consulting costs.</t>
  </si>
  <si>
    <t>Auditing costs - obligatory</t>
  </si>
  <si>
    <t>Evaluation costs - voluntary</t>
  </si>
  <si>
    <t>Publication services (own production)</t>
  </si>
  <si>
    <t>Accommodations</t>
  </si>
  <si>
    <r>
      <t xml:space="preserve">Monthly salary: </t>
    </r>
    <r>
      <rPr>
        <sz val="11"/>
        <color theme="1"/>
        <rFont val="Arial"/>
        <family val="2"/>
      </rPr>
      <t>The total monthly salary in the host organization</t>
    </r>
  </si>
  <si>
    <r>
      <t xml:space="preserve">Project work %: </t>
    </r>
    <r>
      <rPr>
        <sz val="11"/>
        <color theme="1"/>
        <rFont val="Arial"/>
        <family val="2"/>
      </rPr>
      <t>The share of working time (%) which will be allocated for the project</t>
    </r>
  </si>
  <si>
    <r>
      <t xml:space="preserve">Month: </t>
    </r>
    <r>
      <rPr>
        <sz val="11"/>
        <color theme="1"/>
        <rFont val="Arial"/>
        <family val="2"/>
      </rPr>
      <t>The amount of the actual months per year during which the employee will work under the project</t>
    </r>
  </si>
  <si>
    <r>
      <t>Total costs</t>
    </r>
    <r>
      <rPr>
        <sz val="11"/>
        <color theme="1"/>
        <rFont val="Arial"/>
        <family val="2"/>
      </rPr>
      <t>: (Monthly salary) * (Project work %) * (Month)</t>
    </r>
  </si>
  <si>
    <t>Consulting costs: please specify</t>
  </si>
  <si>
    <t>Please pay attention do not split the budget in too detailed subheadings.</t>
  </si>
  <si>
    <r>
      <t xml:space="preserve">Please pay attention when filling the information concerning these personnel costs, you should </t>
    </r>
    <r>
      <rPr>
        <b/>
        <sz val="11"/>
        <rFont val="Arial"/>
        <family val="2"/>
      </rPr>
      <t>protect personal data</t>
    </r>
    <r>
      <rPr>
        <sz val="11"/>
        <rFont val="Arial"/>
        <family val="2"/>
      </rPr>
      <t>.</t>
    </r>
  </si>
  <si>
    <r>
      <t>You should</t>
    </r>
    <r>
      <rPr>
        <b/>
        <sz val="11"/>
        <rFont val="Arial"/>
        <family val="2"/>
      </rPr>
      <t xml:space="preserve"> only use employee`s positions.</t>
    </r>
    <r>
      <rPr>
        <sz val="11"/>
        <rFont val="Arial"/>
        <family val="2"/>
      </rPr>
      <t xml:space="preserve"> Please, </t>
    </r>
    <r>
      <rPr>
        <u/>
        <sz val="11"/>
        <rFont val="Arial"/>
        <family val="2"/>
      </rPr>
      <t xml:space="preserve">do not fill employee`s names </t>
    </r>
    <r>
      <rPr>
        <sz val="11"/>
        <rFont val="Arial"/>
        <family val="2"/>
      </rPr>
      <t>in the sheet.</t>
    </r>
  </si>
  <si>
    <t>Financing may not exceed the costs (Project total costs and total financing must be equal)</t>
  </si>
  <si>
    <t>Norwegian financing can be used only to cover Norwegian budget.</t>
  </si>
  <si>
    <t>1.5 PROJECT BUDGET - Budget by Partners</t>
  </si>
  <si>
    <t>1.4 PROJECT BUDGET NORWAY</t>
  </si>
  <si>
    <t>1.1 Salaries</t>
  </si>
  <si>
    <r>
      <t xml:space="preserve">Finnish and Russian state co-financing </t>
    </r>
    <r>
      <rPr>
        <sz val="11"/>
        <color theme="1"/>
        <rFont val="Arial"/>
        <family val="2"/>
      </rPr>
      <t>in total may not exceed 40 % of the total Net eligible costs of Finland and Russia.</t>
    </r>
  </si>
  <si>
    <r>
      <t xml:space="preserve">Check that the </t>
    </r>
    <r>
      <rPr>
        <b/>
        <sz val="11"/>
        <color theme="1"/>
        <rFont val="Arial"/>
        <family val="2"/>
      </rPr>
      <t>own contribution is at least 10 % of the total financing on the project level.</t>
    </r>
  </si>
  <si>
    <t>“How to apply state co-financing and co-financing from other sources”.</t>
  </si>
  <si>
    <t>Budget line 1. Personnel costs filling instructions:</t>
  </si>
  <si>
    <t>Please pay attention concerning number of units: Please specify unit used in subheadings e.g. days/hours/trip/etc.</t>
  </si>
  <si>
    <r>
      <t xml:space="preserve">You will find more information in the </t>
    </r>
    <r>
      <rPr>
        <b/>
        <sz val="11"/>
        <rFont val="Arial"/>
        <family val="2"/>
      </rPr>
      <t>Guidelines chapter 6.2.6:  "Budget and Financing".</t>
    </r>
  </si>
  <si>
    <t>You will find more information in the Guidelines chapter 3.7: ”Taxes”.</t>
  </si>
  <si>
    <t>You will find more information in the Guidelines chapter 3.6: “Use of Euro”.</t>
  </si>
  <si>
    <t>1.2  Social security charges: Please indicate the percentage</t>
  </si>
  <si>
    <t>Example 4. Part-time employee in the project</t>
  </si>
  <si>
    <r>
      <rPr>
        <sz val="11"/>
        <rFont val="Arial"/>
        <family val="2"/>
      </rPr>
      <t xml:space="preserve">More information concerning </t>
    </r>
    <r>
      <rPr>
        <b/>
        <sz val="11"/>
        <rFont val="Arial"/>
        <family val="2"/>
      </rPr>
      <t xml:space="preserve">financiers in the </t>
    </r>
    <r>
      <rPr>
        <sz val="11"/>
        <rFont val="Arial"/>
        <family val="2"/>
      </rPr>
      <t xml:space="preserve">Guidelines Chapter 5.2: </t>
    </r>
  </si>
  <si>
    <t>and the Russian state co-financing may not be used to cover the costs of the Swedish partners.</t>
  </si>
  <si>
    <t xml:space="preserve">Swedish national co-financing may not be used to cover the costs of the Russian partners </t>
  </si>
  <si>
    <r>
      <t xml:space="preserve">From the sheet FINANCING PLAN </t>
    </r>
    <r>
      <rPr>
        <sz val="14"/>
        <color theme="1"/>
        <rFont val="Arial"/>
        <family val="2"/>
      </rPr>
      <t>you should</t>
    </r>
    <r>
      <rPr>
        <b/>
        <sz val="14"/>
        <color theme="1"/>
        <rFont val="Arial"/>
        <family val="2"/>
      </rPr>
      <t xml:space="preserve"> collect the amounts to the application </t>
    </r>
  </si>
  <si>
    <t>in the PROMAS.</t>
  </si>
  <si>
    <t>salaries, etc.)</t>
  </si>
  <si>
    <t xml:space="preserve">Costs which can be recovered from other authorities are not eligible (compensation of sick leave or maternity leave </t>
  </si>
  <si>
    <t>All countries</t>
  </si>
  <si>
    <t>Budget line</t>
  </si>
  <si>
    <t>Subtotal external services</t>
  </si>
  <si>
    <t>Value added tax included to the costs, YES/NO</t>
  </si>
  <si>
    <t xml:space="preserve">Travelling tickets </t>
  </si>
  <si>
    <t>3. External services, sub-contracting</t>
  </si>
  <si>
    <t xml:space="preserve">4. Total eligible costs </t>
  </si>
  <si>
    <t>5. Revenues</t>
  </si>
  <si>
    <t>6. Net eligible costs, total</t>
  </si>
  <si>
    <t>Year 1 / total</t>
  </si>
  <si>
    <t>Budget Norway</t>
  </si>
  <si>
    <t>PROMAS; Enter to "3. External services, sub-..."</t>
  </si>
  <si>
    <t>PROMAS; Enter to "5. Revenues"</t>
  </si>
  <si>
    <t>in "Budget FI, RU ,SWE" and "Budget NO" sheets</t>
  </si>
  <si>
    <r>
      <t>(Table</t>
    </r>
    <r>
      <rPr>
        <u/>
        <sz val="10"/>
        <rFont val="Arial"/>
        <family val="2"/>
      </rPr>
      <t xml:space="preserve"> filled in automatically</t>
    </r>
    <r>
      <rPr>
        <sz val="10"/>
        <rFont val="Arial"/>
        <family val="2"/>
      </rPr>
      <t xml:space="preserve"> from the  sheets 1.1 and 1.2)</t>
    </r>
  </si>
  <si>
    <t>Lead Partner name</t>
  </si>
  <si>
    <t>Partner 1 name</t>
  </si>
  <si>
    <t>Partner 2 name</t>
  </si>
  <si>
    <t>Partner 3 name</t>
  </si>
  <si>
    <t>Partner 4 name</t>
  </si>
  <si>
    <t>Partner 5 name</t>
  </si>
  <si>
    <t>1.3 Budget by Partners</t>
  </si>
  <si>
    <t>1.1 Budget Finland, Russia,Sweden</t>
  </si>
  <si>
    <t>1.2 Budget Norway</t>
  </si>
  <si>
    <t>Table of contents</t>
  </si>
  <si>
    <t>First, fill in the budget per each country by using own budget sheets (1.1-1.2):</t>
  </si>
  <si>
    <t>Budget line 3. External services, sub-contracting</t>
  </si>
  <si>
    <t>Budget line 6. Net eligible costs, total (will be filled in automatically)</t>
  </si>
  <si>
    <t>Budget line 4. Total eligible costs (will be filled in automatically)</t>
  </si>
  <si>
    <t>Budget line 5. Revenues (Revenues are deducted from the budget line 4. Total eligible costs)</t>
  </si>
  <si>
    <r>
      <rPr>
        <vertAlign val="superscript"/>
        <sz val="8"/>
        <color rgb="FFFFFF99"/>
        <rFont val="Arial"/>
        <family val="2"/>
      </rPr>
      <t xml:space="preserve">1 </t>
    </r>
    <r>
      <rPr>
        <sz val="8"/>
        <color rgb="FFFFFF99"/>
        <rFont val="Arial"/>
        <family val="2"/>
      </rPr>
      <t>Partner X name</t>
    </r>
  </si>
  <si>
    <r>
      <t xml:space="preserve">DATA FOR PROMAS: </t>
    </r>
    <r>
      <rPr>
        <b/>
        <sz val="11"/>
        <color theme="1"/>
        <rFont val="Arial"/>
        <family val="2"/>
      </rPr>
      <t>(Table filled in automatically)</t>
    </r>
  </si>
  <si>
    <t>1. SUMMARY</t>
  </si>
  <si>
    <r>
      <t xml:space="preserve">(Table </t>
    </r>
    <r>
      <rPr>
        <u/>
        <sz val="10"/>
        <rFont val="Arial"/>
        <family val="2"/>
      </rPr>
      <t>filled in automatically</t>
    </r>
    <r>
      <rPr>
        <sz val="10"/>
        <rFont val="Arial"/>
        <family val="2"/>
      </rPr>
      <t xml:space="preserve"> from the "Total budget" and "Financing plan")</t>
    </r>
  </si>
  <si>
    <t>2. Financing from Finland, Sweden and Russia</t>
  </si>
  <si>
    <t>Source of financing</t>
  </si>
  <si>
    <t>Name of the financier</t>
  </si>
  <si>
    <t>PROMAS; Enter to "Requested programme financing"</t>
  </si>
  <si>
    <t>Regional Council of Lapland</t>
  </si>
  <si>
    <t>II. OWN CONTRIBUTION (Co-financing from the project partners, min. 10%)</t>
  </si>
  <si>
    <t>PROMAS; Enter to "Co-financing from the project partners"</t>
  </si>
  <si>
    <t>Own contribution</t>
  </si>
  <si>
    <t>(name of the Partner)</t>
  </si>
  <si>
    <r>
      <t xml:space="preserve">*) If needed, insert more rows above this row. (Right-click on the number of this row and then click </t>
    </r>
    <r>
      <rPr>
        <b/>
        <i/>
        <sz val="10"/>
        <rFont val="Arial"/>
        <family val="2"/>
      </rPr>
      <t>Insert</t>
    </r>
    <r>
      <rPr>
        <i/>
        <sz val="10"/>
        <rFont val="Arial"/>
        <family val="2"/>
      </rPr>
      <t>. Remember to copy/paste the content to the new row from the row above.)</t>
    </r>
  </si>
  <si>
    <t>III. CO-FINANCING FROM OTHER SOURCES</t>
  </si>
  <si>
    <t>PROMAS; Enter to "Co-financing from other sources"</t>
  </si>
  <si>
    <t>Other Finnish public co-financing</t>
  </si>
  <si>
    <t>(name of the financier)</t>
  </si>
  <si>
    <t>Other Russian public co-financing</t>
  </si>
  <si>
    <t>Swedish public co-financing</t>
  </si>
  <si>
    <t>(source of financing)</t>
  </si>
  <si>
    <t>3. Financing from Norway</t>
  </si>
  <si>
    <t>(Sells in blue color contain formulas and filled automatically)</t>
  </si>
  <si>
    <t>I. PROGRAMME FINANCING (exl. Russia and EU)</t>
  </si>
  <si>
    <t xml:space="preserve">1.1. Norwegian Kolarctic financing (max 50 %) </t>
  </si>
  <si>
    <r>
      <t xml:space="preserve">*) If needed, insert more rows above this row. (Right-click on the number of this row and then click </t>
    </r>
    <r>
      <rPr>
        <b/>
        <i/>
        <sz val="10"/>
        <rFont val="Arial"/>
        <family val="2"/>
      </rPr>
      <t>Insert.</t>
    </r>
    <r>
      <rPr>
        <i/>
        <sz val="10"/>
        <rFont val="Arial"/>
        <family val="2"/>
      </rPr>
      <t xml:space="preserve"> Remember to copy/paste the content to the new row from the row </t>
    </r>
  </si>
  <si>
    <t>Norwegian public co-financing</t>
  </si>
  <si>
    <t>Country: Finland, Sweden, Russia</t>
  </si>
  <si>
    <t>Auditing costs - obligatory *)</t>
  </si>
  <si>
    <r>
      <rPr>
        <b/>
        <sz val="9"/>
        <rFont val="Arial"/>
        <family val="2"/>
      </rPr>
      <t xml:space="preserve">Total costs EUR
</t>
    </r>
    <r>
      <rPr>
        <b/>
        <sz val="10"/>
        <rFont val="Arial"/>
        <family val="2"/>
      </rPr>
      <t xml:space="preserve">
</t>
    </r>
  </si>
  <si>
    <t>1.1 PROJECT BUDGET FINLAND, RUSSIA AND SWEDEN</t>
  </si>
  <si>
    <t xml:space="preserve">*) The project partners from Finland, Sweden and Russia can have one common auditor, the other partners can invoice their realized costs from the Lead Partner. Project  costs,  including invoiced costs from other partners, are verified only by Lead Partner´s auditor. </t>
  </si>
  <si>
    <t>3.1. Public and private co-financing:</t>
  </si>
  <si>
    <t>I. PROGRAMME FINANCING (exl. Norway)</t>
  </si>
  <si>
    <t xml:space="preserve">1.1. EU financing (max 50 %) </t>
  </si>
  <si>
    <t>1.2. State co-financing (max 40%):</t>
  </si>
  <si>
    <t xml:space="preserve">Finnish state co-financing </t>
  </si>
  <si>
    <t>Russian state co-financing</t>
  </si>
  <si>
    <t>2.1. Own contribution (public and private organisations):</t>
  </si>
  <si>
    <t>Norway state / Troms og Finnmark fylkeskommune</t>
  </si>
  <si>
    <t>Updates 20.3.2020:</t>
  </si>
  <si>
    <t>Annex A Budget Specification_Micro projects, updated 20.3.2020</t>
  </si>
  <si>
    <t>Annex  A. Budget Specification_micro pojects, updated 20.3.2020</t>
  </si>
  <si>
    <r>
      <rPr>
        <b/>
        <sz val="11"/>
        <color theme="1"/>
        <rFont val="Arial"/>
        <family val="2"/>
      </rPr>
      <t>Sheet 1. Budget total</t>
    </r>
    <r>
      <rPr>
        <sz val="11"/>
        <color theme="1"/>
        <rFont val="Arial"/>
        <family val="2"/>
      </rPr>
      <t xml:space="preserve">
 * cell C24, wrong link (='1.1.Budget FI, RU, SWE'!L</t>
    </r>
    <r>
      <rPr>
        <sz val="11"/>
        <color rgb="FFFF0000"/>
        <rFont val="Arial"/>
        <family val="2"/>
      </rPr>
      <t>54</t>
    </r>
    <r>
      <rPr>
        <sz val="11"/>
        <color theme="1"/>
        <rFont val="Arial"/>
        <family val="2"/>
      </rPr>
      <t>) corrected to (='1.1.Budget FI, RU, SWE'!L</t>
    </r>
    <r>
      <rPr>
        <sz val="11"/>
        <color rgb="FFFF0000"/>
        <rFont val="Arial"/>
        <family val="2"/>
      </rPr>
      <t>40</t>
    </r>
    <r>
      <rPr>
        <sz val="11"/>
        <color theme="1"/>
        <rFont val="Arial"/>
        <family val="2"/>
      </rPr>
      <t>). 
 * cell C25, wrong link (='1.1.Budget FI, RU, SWE'!P</t>
    </r>
    <r>
      <rPr>
        <sz val="11"/>
        <color rgb="FFFF0000"/>
        <rFont val="Arial"/>
        <family val="2"/>
      </rPr>
      <t>54</t>
    </r>
    <r>
      <rPr>
        <sz val="11"/>
        <color theme="1"/>
        <rFont val="Arial"/>
        <family val="2"/>
      </rPr>
      <t>) corrected to (='1.1.Budget FI, RU, SWE'!P</t>
    </r>
    <r>
      <rPr>
        <sz val="11"/>
        <color rgb="FFFF0000"/>
        <rFont val="Arial"/>
        <family val="2"/>
      </rPr>
      <t>39</t>
    </r>
    <r>
      <rPr>
        <sz val="11"/>
        <color theme="1"/>
        <rFont val="Arial"/>
        <family val="2"/>
      </rPr>
      <t>). 
 * cell C55, wrong formula (=C39</t>
    </r>
    <r>
      <rPr>
        <sz val="11"/>
        <color rgb="FFFF0000"/>
        <rFont val="Arial"/>
        <family val="2"/>
      </rPr>
      <t>+</t>
    </r>
    <r>
      <rPr>
        <sz val="11"/>
        <color theme="1"/>
        <rFont val="Arial"/>
        <family val="2"/>
      </rPr>
      <t>C47) corrected to (=C39</t>
    </r>
    <r>
      <rPr>
        <sz val="11"/>
        <color rgb="FFFF0000"/>
        <rFont val="Arial"/>
        <family val="2"/>
      </rPr>
      <t>-</t>
    </r>
    <r>
      <rPr>
        <sz val="11"/>
        <color theme="1"/>
        <rFont val="Arial"/>
        <family val="2"/>
      </rPr>
      <t>C47). 
 * cell C56, wrong formula (=C40</t>
    </r>
    <r>
      <rPr>
        <sz val="11"/>
        <color rgb="FFFF0000"/>
        <rFont val="Arial"/>
        <family val="2"/>
      </rPr>
      <t>+</t>
    </r>
    <r>
      <rPr>
        <sz val="11"/>
        <color theme="1"/>
        <rFont val="Arial"/>
        <family val="2"/>
      </rPr>
      <t>C48) corrected to (=C40</t>
    </r>
    <r>
      <rPr>
        <sz val="11"/>
        <color rgb="FFFF0000"/>
        <rFont val="Arial"/>
        <family val="2"/>
      </rPr>
      <t>-</t>
    </r>
    <r>
      <rPr>
        <sz val="11"/>
        <color theme="1"/>
        <rFont val="Arial"/>
        <family val="2"/>
      </rPr>
      <t>C48). 
 * cell C57, wrong formula (=C41</t>
    </r>
    <r>
      <rPr>
        <sz val="11"/>
        <color rgb="FFFF0000"/>
        <rFont val="Arial"/>
        <family val="2"/>
      </rPr>
      <t>+</t>
    </r>
    <r>
      <rPr>
        <sz val="11"/>
        <color theme="1"/>
        <rFont val="Arial"/>
        <family val="2"/>
      </rPr>
      <t>C49) corrected to (=C41</t>
    </r>
    <r>
      <rPr>
        <sz val="11"/>
        <color rgb="FFFF0000"/>
        <rFont val="Arial"/>
        <family val="2"/>
      </rPr>
      <t>-</t>
    </r>
    <r>
      <rPr>
        <sz val="11"/>
        <color theme="1"/>
        <rFont val="Arial"/>
        <family val="2"/>
      </rPr>
      <t>C49). 
 * cell C59, wrong formula (=C43</t>
    </r>
    <r>
      <rPr>
        <sz val="11"/>
        <color rgb="FFFF0000"/>
        <rFont val="Arial"/>
        <family val="2"/>
      </rPr>
      <t>+</t>
    </r>
    <r>
      <rPr>
        <sz val="11"/>
        <color theme="1"/>
        <rFont val="Arial"/>
        <family val="2"/>
      </rPr>
      <t>C51) corrected to (=C43</t>
    </r>
    <r>
      <rPr>
        <sz val="11"/>
        <color rgb="FFFF0000"/>
        <rFont val="Arial"/>
        <family val="2"/>
      </rPr>
      <t>-</t>
    </r>
    <r>
      <rPr>
        <sz val="11"/>
        <color theme="1"/>
        <rFont val="Arial"/>
        <family val="2"/>
      </rPr>
      <t xml:space="preserve">C51). 
</t>
    </r>
    <r>
      <rPr>
        <b/>
        <sz val="11"/>
        <color theme="1"/>
        <rFont val="Arial"/>
        <family val="2"/>
      </rPr>
      <t>Sheet 1.1.Budget FI, RU, SWE</t>
    </r>
    <r>
      <rPr>
        <sz val="11"/>
        <color theme="1"/>
        <rFont val="Arial"/>
        <family val="2"/>
      </rPr>
      <t xml:space="preserve">
Added the cells for % for each country C23, C24, C25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</si>
</sst>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_ ;[Red]\-#,##0\ "/>
    <numFmt numFmtId="165" formatCode="0_ ;[Red]\-0\ "/>
    <numFmt numFmtId="166" formatCode="0.0\ %"/>
    <numFmt numFmtId="167" formatCode="#,##0\ _€;\-#,##0\ _€;\ &quot;-&quot;"/>
  </numFmts>
  <fonts count="58" x14ac:knownFonts="1">
    <font>
      <sz val="11"/>
      <color theme="1"/>
      <name val="Calibri"/>
      <family val="2"/>
      <scheme val="minor"/>
    </font>
    <font>
      <sz val="10"/>
      <name val="Arial"/>
      <family val="2"/>
    </font>
    <font>
      <sz val="8"/>
      <name val="Arial"/>
      <family val="2"/>
    </font>
    <font>
      <b/>
      <sz val="10"/>
      <name val="Arial"/>
      <family val="2"/>
    </font>
    <font>
      <b/>
      <sz val="12"/>
      <name val="Arial"/>
      <family val="2"/>
    </font>
    <font>
      <sz val="10"/>
      <name val="Arial"/>
      <family val="2"/>
    </font>
    <font>
      <vertAlign val="superscript"/>
      <sz val="9"/>
      <name val="Arial"/>
      <family val="2"/>
    </font>
    <font>
      <vertAlign val="superscript"/>
      <sz val="10"/>
      <name val="Arial"/>
      <family val="2"/>
    </font>
    <font>
      <b/>
      <sz val="11"/>
      <name val="Arial"/>
      <family val="2"/>
    </font>
    <font>
      <b/>
      <sz val="14"/>
      <name val="Arial"/>
      <family val="2"/>
    </font>
    <font>
      <sz val="12"/>
      <name val="Arial"/>
      <family val="2"/>
    </font>
    <font>
      <b/>
      <sz val="8"/>
      <name val="Arial"/>
      <family val="2"/>
    </font>
    <font>
      <b/>
      <i/>
      <sz val="12"/>
      <name val="Arial"/>
      <family val="2"/>
    </font>
    <font>
      <i/>
      <sz val="9"/>
      <name val="Arial"/>
      <family val="2"/>
    </font>
    <font>
      <sz val="11"/>
      <color theme="1"/>
      <name val="Calibri"/>
      <family val="2"/>
      <scheme val="minor"/>
    </font>
    <font>
      <b/>
      <sz val="12"/>
      <color theme="1"/>
      <name val="Arial"/>
      <family val="2"/>
    </font>
    <font>
      <i/>
      <sz val="10"/>
      <color theme="1"/>
      <name val="Calibri"/>
      <family val="2"/>
      <scheme val="minor"/>
    </font>
    <font>
      <b/>
      <sz val="11"/>
      <color theme="1"/>
      <name val="Calibri"/>
      <family val="2"/>
      <scheme val="minor"/>
    </font>
    <font>
      <b/>
      <sz val="20"/>
      <name val="Arial"/>
      <family val="2"/>
    </font>
    <font>
      <sz val="14"/>
      <color theme="1"/>
      <name val="Calibri"/>
      <family val="2"/>
      <scheme val="minor"/>
    </font>
    <font>
      <b/>
      <sz val="16"/>
      <name val="Arial"/>
      <family val="2"/>
    </font>
    <font>
      <b/>
      <i/>
      <sz val="10"/>
      <color theme="1"/>
      <name val="Calibri"/>
      <family val="2"/>
      <scheme val="minor"/>
    </font>
    <font>
      <u/>
      <sz val="10"/>
      <name val="Arial"/>
      <family val="2"/>
    </font>
    <font>
      <sz val="12"/>
      <color rgb="FFFF0000"/>
      <name val="Arial"/>
      <family val="2"/>
    </font>
    <font>
      <sz val="9"/>
      <color indexed="81"/>
      <name val="Tahoma"/>
      <family val="2"/>
    </font>
    <font>
      <b/>
      <sz val="8"/>
      <color theme="9" tint="-0.499984740745262"/>
      <name val="Arial"/>
      <family val="2"/>
    </font>
    <font>
      <b/>
      <sz val="9"/>
      <name val="Arial"/>
      <family val="2"/>
    </font>
    <font>
      <sz val="11"/>
      <color theme="1"/>
      <name val="Arial"/>
      <family val="2"/>
    </font>
    <font>
      <b/>
      <sz val="11"/>
      <color theme="1"/>
      <name val="Arial"/>
      <family val="2"/>
    </font>
    <font>
      <b/>
      <sz val="14"/>
      <color theme="1"/>
      <name val="Arial"/>
      <family val="2"/>
    </font>
    <font>
      <b/>
      <sz val="20"/>
      <color theme="1"/>
      <name val="Arial"/>
      <family val="2"/>
    </font>
    <font>
      <sz val="11"/>
      <color rgb="FFFF0000"/>
      <name val="Arial"/>
      <family val="2"/>
    </font>
    <font>
      <sz val="14"/>
      <name val="Arial"/>
      <family val="2"/>
    </font>
    <font>
      <sz val="11"/>
      <name val="Arial"/>
      <family val="2"/>
    </font>
    <font>
      <b/>
      <sz val="11"/>
      <color rgb="FFFF0000"/>
      <name val="Arial"/>
      <family val="2"/>
    </font>
    <font>
      <b/>
      <sz val="11"/>
      <color rgb="FF000000"/>
      <name val="Arial"/>
      <family val="2"/>
    </font>
    <font>
      <sz val="14"/>
      <color theme="1"/>
      <name val="Arial"/>
      <family val="2"/>
    </font>
    <font>
      <u/>
      <sz val="11"/>
      <color theme="10"/>
      <name val="Calibri"/>
      <family val="2"/>
      <scheme val="minor"/>
    </font>
    <font>
      <sz val="12"/>
      <color theme="1"/>
      <name val="Arial"/>
      <family val="2"/>
    </font>
    <font>
      <sz val="9"/>
      <color indexed="81"/>
      <name val="Arial"/>
      <family val="2"/>
    </font>
    <font>
      <sz val="11"/>
      <name val="Calibri"/>
      <family val="2"/>
      <scheme val="minor"/>
    </font>
    <font>
      <b/>
      <sz val="12"/>
      <color rgb="FFFF0000"/>
      <name val="Arial"/>
      <family val="2"/>
    </font>
    <font>
      <i/>
      <sz val="10"/>
      <name val="Calibri"/>
      <family val="2"/>
      <scheme val="minor"/>
    </font>
    <font>
      <u/>
      <sz val="11"/>
      <color theme="10"/>
      <name val="Arial"/>
      <family val="2"/>
    </font>
    <font>
      <u/>
      <sz val="11"/>
      <name val="Arial"/>
      <family val="2"/>
    </font>
    <font>
      <i/>
      <sz val="10"/>
      <color rgb="FFFF0000"/>
      <name val="Calibri"/>
      <family val="2"/>
      <scheme val="minor"/>
    </font>
    <font>
      <b/>
      <sz val="12"/>
      <color rgb="FFFFFF99"/>
      <name val="Arial"/>
      <family val="2"/>
    </font>
    <font>
      <b/>
      <sz val="10"/>
      <color rgb="FFFFFF99"/>
      <name val="Arial"/>
      <family val="2"/>
    </font>
    <font>
      <sz val="8"/>
      <color rgb="FFFFFF99"/>
      <name val="Arial"/>
      <family val="2"/>
    </font>
    <font>
      <vertAlign val="superscript"/>
      <sz val="8"/>
      <color rgb="FFFFFF99"/>
      <name val="Arial"/>
      <family val="2"/>
    </font>
    <font>
      <b/>
      <sz val="14"/>
      <color theme="1"/>
      <name val="Calibri"/>
      <family val="2"/>
      <scheme val="minor"/>
    </font>
    <font>
      <i/>
      <sz val="11"/>
      <color theme="1"/>
      <name val="Calibri"/>
      <family val="2"/>
      <scheme val="minor"/>
    </font>
    <font>
      <sz val="10"/>
      <color theme="0"/>
      <name val="Arial"/>
      <family val="2"/>
    </font>
    <font>
      <b/>
      <sz val="12"/>
      <color theme="0"/>
      <name val="Arial"/>
      <family val="2"/>
    </font>
    <font>
      <sz val="10"/>
      <color theme="1"/>
      <name val="Calibri"/>
      <family val="2"/>
      <scheme val="minor"/>
    </font>
    <font>
      <i/>
      <sz val="10"/>
      <name val="Arial"/>
      <family val="2"/>
    </font>
    <font>
      <b/>
      <i/>
      <sz val="10"/>
      <name val="Arial"/>
      <family val="2"/>
    </font>
    <font>
      <b/>
      <i/>
      <sz val="11"/>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27889"/>
        <bgColor indexed="64"/>
      </patternFill>
    </fill>
    <fill>
      <patternFill patternType="solid">
        <fgColor rgb="FFEFFDFF"/>
        <bgColor indexed="64"/>
      </patternFill>
    </fill>
    <fill>
      <patternFill patternType="solid">
        <fgColor theme="9" tint="0.59999389629810485"/>
        <bgColor indexed="64"/>
      </patternFill>
    </fill>
    <fill>
      <patternFill patternType="solid">
        <fgColor rgb="FFE5FCFF"/>
        <bgColor indexed="64"/>
      </patternFill>
    </fill>
    <fill>
      <patternFill patternType="solid">
        <fgColor theme="8" tint="0.59999389629810485"/>
        <bgColor indexed="64"/>
      </patternFill>
    </fill>
    <fill>
      <patternFill patternType="gray0625">
        <bgColor rgb="FFEFFDFF"/>
      </patternFill>
    </fill>
    <fill>
      <patternFill patternType="gray0625">
        <bgColor theme="0"/>
      </patternFill>
    </fill>
    <fill>
      <patternFill patternType="solid">
        <fgColor rgb="FFFDACA1"/>
        <bgColor indexed="64"/>
      </patternFill>
    </fill>
    <fill>
      <patternFill patternType="lightUp"/>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medium">
        <color rgb="FF027889"/>
      </bottom>
      <diagonal/>
    </border>
    <border>
      <left style="thin">
        <color indexed="64"/>
      </left>
      <right style="thin">
        <color indexed="64"/>
      </right>
      <top style="medium">
        <color rgb="FF027889"/>
      </top>
      <bottom style="thin">
        <color indexed="64"/>
      </bottom>
      <diagonal/>
    </border>
    <border>
      <left style="thin">
        <color indexed="64"/>
      </left>
      <right/>
      <top style="thin">
        <color indexed="64"/>
      </top>
      <bottom/>
      <diagonal/>
    </border>
    <border>
      <left style="thin">
        <color indexed="64"/>
      </left>
      <right style="medium">
        <color rgb="FF027889"/>
      </right>
      <top style="thin">
        <color indexed="64"/>
      </top>
      <bottom style="thin">
        <color indexed="64"/>
      </bottom>
      <diagonal/>
    </border>
    <border>
      <left style="medium">
        <color rgb="FF027889"/>
      </left>
      <right style="thin">
        <color indexed="64"/>
      </right>
      <top style="thin">
        <color indexed="64"/>
      </top>
      <bottom style="thin">
        <color indexed="64"/>
      </bottom>
      <diagonal/>
    </border>
    <border>
      <left style="thin">
        <color indexed="64"/>
      </left>
      <right style="thin">
        <color indexed="64"/>
      </right>
      <top style="thin">
        <color indexed="64"/>
      </top>
      <bottom style="medium">
        <color rgb="FF027889"/>
      </bottom>
      <diagonal/>
    </border>
    <border>
      <left style="thin">
        <color indexed="64"/>
      </left>
      <right/>
      <top style="thin">
        <color indexed="64"/>
      </top>
      <bottom style="medium">
        <color rgb="FF027889"/>
      </bottom>
      <diagonal/>
    </border>
    <border>
      <left style="thin">
        <color indexed="64"/>
      </left>
      <right style="medium">
        <color rgb="FF027889"/>
      </right>
      <top style="thin">
        <color indexed="64"/>
      </top>
      <bottom style="medium">
        <color rgb="FF027889"/>
      </bottom>
      <diagonal/>
    </border>
    <border>
      <left style="medium">
        <color rgb="FF027889"/>
      </left>
      <right style="thin">
        <color indexed="64"/>
      </right>
      <top style="medium">
        <color rgb="FF027889"/>
      </top>
      <bottom style="thin">
        <color indexed="64"/>
      </bottom>
      <diagonal/>
    </border>
    <border>
      <left style="thin">
        <color indexed="64"/>
      </left>
      <right style="medium">
        <color rgb="FF027889"/>
      </right>
      <top style="medium">
        <color rgb="FF027889"/>
      </top>
      <bottom style="thin">
        <color indexed="64"/>
      </bottom>
      <diagonal/>
    </border>
    <border>
      <left style="thin">
        <color indexed="64"/>
      </left>
      <right style="medium">
        <color rgb="FF027889"/>
      </right>
      <top/>
      <bottom style="thin">
        <color indexed="64"/>
      </bottom>
      <diagonal/>
    </border>
    <border>
      <left style="thin">
        <color indexed="64"/>
      </left>
      <right style="medium">
        <color rgb="FF027889"/>
      </right>
      <top style="thin">
        <color indexed="64"/>
      </top>
      <bottom/>
      <diagonal/>
    </border>
    <border>
      <left style="medium">
        <color rgb="FF027889"/>
      </left>
      <right style="thin">
        <color indexed="64"/>
      </right>
      <top style="thin">
        <color indexed="64"/>
      </top>
      <bottom style="medium">
        <color rgb="FF027889"/>
      </bottom>
      <diagonal/>
    </border>
    <border>
      <left style="thin">
        <color auto="1"/>
      </left>
      <right style="thin">
        <color auto="1"/>
      </right>
      <top style="thin">
        <color theme="0" tint="-0.24994659260841701"/>
      </top>
      <bottom style="thin">
        <color auto="1"/>
      </bottom>
      <diagonal/>
    </border>
    <border>
      <left style="medium">
        <color rgb="FF027889"/>
      </left>
      <right style="thin">
        <color auto="1"/>
      </right>
      <top style="medium">
        <color rgb="FF027889"/>
      </top>
      <bottom style="medium">
        <color rgb="FF027889"/>
      </bottom>
      <diagonal/>
    </border>
    <border>
      <left style="thin">
        <color auto="1"/>
      </left>
      <right style="thin">
        <color auto="1"/>
      </right>
      <top style="medium">
        <color rgb="FF027889"/>
      </top>
      <bottom style="medium">
        <color rgb="FF027889"/>
      </bottom>
      <diagonal/>
    </border>
    <border>
      <left style="thin">
        <color auto="1"/>
      </left>
      <right style="medium">
        <color rgb="FF027889"/>
      </right>
      <top style="medium">
        <color rgb="FF027889"/>
      </top>
      <bottom style="medium">
        <color rgb="FF027889"/>
      </bottom>
      <diagonal/>
    </border>
    <border>
      <left/>
      <right style="thin">
        <color indexed="64"/>
      </right>
      <top style="thin">
        <color indexed="64"/>
      </top>
      <bottom/>
      <diagonal/>
    </border>
    <border>
      <left style="medium">
        <color rgb="FF027889"/>
      </left>
      <right/>
      <top style="medium">
        <color rgb="FF027889"/>
      </top>
      <bottom style="thin">
        <color indexed="64"/>
      </bottom>
      <diagonal/>
    </border>
    <border>
      <left/>
      <right/>
      <top style="medium">
        <color rgb="FF027889"/>
      </top>
      <bottom style="thin">
        <color indexed="64"/>
      </bottom>
      <diagonal/>
    </border>
    <border>
      <left/>
      <right style="thin">
        <color indexed="64"/>
      </right>
      <top style="medium">
        <color rgb="FF027889"/>
      </top>
      <bottom style="thin">
        <color indexed="64"/>
      </bottom>
      <diagonal/>
    </border>
    <border>
      <left style="medium">
        <color rgb="FF027889"/>
      </left>
      <right style="thin">
        <color indexed="64"/>
      </right>
      <top style="thin">
        <color indexed="64"/>
      </top>
      <bottom/>
      <diagonal/>
    </border>
    <border>
      <left style="medium">
        <color rgb="FF027889"/>
      </left>
      <right style="thin">
        <color auto="1"/>
      </right>
      <top/>
      <bottom style="thin">
        <color auto="1"/>
      </bottom>
      <diagonal/>
    </border>
    <border>
      <left style="medium">
        <color rgb="FF027889"/>
      </left>
      <right style="thin">
        <color theme="0" tint="-4.9989318521683403E-2"/>
      </right>
      <top style="medium">
        <color rgb="FF027889"/>
      </top>
      <bottom style="medium">
        <color rgb="FF027889"/>
      </bottom>
      <diagonal/>
    </border>
    <border>
      <left style="thin">
        <color theme="0" tint="-4.9989318521683403E-2"/>
      </left>
      <right style="thin">
        <color theme="0" tint="-4.9989318521683403E-2"/>
      </right>
      <top style="medium">
        <color rgb="FF027889"/>
      </top>
      <bottom style="medium">
        <color rgb="FF027889"/>
      </bottom>
      <diagonal/>
    </border>
    <border>
      <left style="thin">
        <color theme="0" tint="-4.9989318521683403E-2"/>
      </left>
      <right style="medium">
        <color rgb="FF027889"/>
      </right>
      <top style="medium">
        <color rgb="FF027889"/>
      </top>
      <bottom style="medium">
        <color rgb="FF027889"/>
      </bottom>
      <diagonal/>
    </border>
    <border>
      <left/>
      <right/>
      <top style="medium">
        <color rgb="FF027889"/>
      </top>
      <bottom style="medium">
        <color rgb="FF027889"/>
      </bottom>
      <diagonal/>
    </border>
    <border>
      <left style="medium">
        <color rgb="FF027889"/>
      </left>
      <right/>
      <top style="thin">
        <color indexed="64"/>
      </top>
      <bottom style="medium">
        <color rgb="FF027889"/>
      </bottom>
      <diagonal/>
    </border>
    <border>
      <left/>
      <right/>
      <top style="thin">
        <color indexed="64"/>
      </top>
      <bottom style="medium">
        <color rgb="FF027889"/>
      </bottom>
      <diagonal/>
    </border>
    <border>
      <left/>
      <right style="thin">
        <color indexed="64"/>
      </right>
      <top style="thin">
        <color indexed="64"/>
      </top>
      <bottom style="medium">
        <color rgb="FF027889"/>
      </bottom>
      <diagonal/>
    </border>
    <border>
      <left/>
      <right style="medium">
        <color rgb="FF027889"/>
      </right>
      <top style="thin">
        <color indexed="64"/>
      </top>
      <bottom style="medium">
        <color rgb="FF027889"/>
      </bottom>
      <diagonal/>
    </border>
    <border>
      <left style="medium">
        <color rgb="FF027889"/>
      </left>
      <right/>
      <top style="thin">
        <color indexed="64"/>
      </top>
      <bottom style="thin">
        <color indexed="64"/>
      </bottom>
      <diagonal/>
    </border>
    <border>
      <left/>
      <right style="medium">
        <color rgb="FF027889"/>
      </right>
      <top style="thin">
        <color indexed="64"/>
      </top>
      <bottom style="thin">
        <color indexed="64"/>
      </bottom>
      <diagonal/>
    </border>
    <border>
      <left/>
      <right style="medium">
        <color rgb="FF027889"/>
      </right>
      <top/>
      <bottom/>
      <diagonal/>
    </border>
    <border>
      <left style="medium">
        <color rgb="FF027889"/>
      </left>
      <right/>
      <top style="medium">
        <color rgb="FF027889"/>
      </top>
      <bottom style="medium">
        <color rgb="FF027889"/>
      </bottom>
      <diagonal/>
    </border>
    <border>
      <left/>
      <right style="medium">
        <color rgb="FF027889"/>
      </right>
      <top style="medium">
        <color rgb="FF027889"/>
      </top>
      <bottom style="medium">
        <color rgb="FF027889"/>
      </bottom>
      <diagonal/>
    </border>
    <border>
      <left style="thin">
        <color theme="0"/>
      </left>
      <right style="thin">
        <color theme="0"/>
      </right>
      <top style="medium">
        <color rgb="FF027889"/>
      </top>
      <bottom style="medium">
        <color rgb="FF027889"/>
      </bottom>
      <diagonal/>
    </border>
    <border>
      <left style="thin">
        <color theme="0"/>
      </left>
      <right style="medium">
        <color rgb="FF027889"/>
      </right>
      <top style="medium">
        <color rgb="FF027889"/>
      </top>
      <bottom style="medium">
        <color rgb="FF027889"/>
      </bottom>
      <diagonal/>
    </border>
    <border>
      <left/>
      <right style="thin">
        <color theme="0"/>
      </right>
      <top style="medium">
        <color rgb="FF027889"/>
      </top>
      <bottom style="medium">
        <color rgb="FF027889"/>
      </bottom>
      <diagonal/>
    </border>
    <border>
      <left style="medium">
        <color rgb="FF027889"/>
      </left>
      <right style="medium">
        <color rgb="FF027889"/>
      </right>
      <top style="medium">
        <color rgb="FF027889"/>
      </top>
      <bottom style="thin">
        <color indexed="64"/>
      </bottom>
      <diagonal/>
    </border>
    <border>
      <left style="thin">
        <color indexed="64"/>
      </left>
      <right/>
      <top style="medium">
        <color rgb="FF027889"/>
      </top>
      <bottom style="thin">
        <color indexed="64"/>
      </bottom>
      <diagonal/>
    </border>
    <border>
      <left/>
      <right style="medium">
        <color rgb="FF027889"/>
      </right>
      <top style="medium">
        <color rgb="FF027889"/>
      </top>
      <bottom style="thin">
        <color indexed="64"/>
      </bottom>
      <diagonal/>
    </border>
    <border>
      <left style="medium">
        <color rgb="FF027889"/>
      </left>
      <right style="medium">
        <color rgb="FF027889"/>
      </right>
      <top style="thin">
        <color indexed="64"/>
      </top>
      <bottom style="thin">
        <color indexed="64"/>
      </bottom>
      <diagonal/>
    </border>
    <border>
      <left style="medium">
        <color rgb="FF027889"/>
      </left>
      <right style="medium">
        <color rgb="FF027889"/>
      </right>
      <top style="thin">
        <color indexed="64"/>
      </top>
      <bottom style="medium">
        <color rgb="FF027889"/>
      </bottom>
      <diagonal/>
    </border>
    <border>
      <left style="medium">
        <color rgb="FF027889"/>
      </left>
      <right style="medium">
        <color rgb="FF027889"/>
      </right>
      <top style="medium">
        <color rgb="FF027889"/>
      </top>
      <bottom style="medium">
        <color rgb="FF027889"/>
      </bottom>
      <diagonal/>
    </border>
    <border>
      <left style="thin">
        <color auto="1"/>
      </left>
      <right/>
      <top style="medium">
        <color rgb="FF027889"/>
      </top>
      <bottom style="medium">
        <color rgb="FF027889"/>
      </bottom>
      <diagonal/>
    </border>
    <border>
      <left style="medium">
        <color rgb="FF027889"/>
      </left>
      <right style="medium">
        <color rgb="FF027889"/>
      </right>
      <top style="thin">
        <color indexed="64"/>
      </top>
      <bottom/>
      <diagonal/>
    </border>
    <border>
      <left style="medium">
        <color rgb="FF027889"/>
      </left>
      <right style="thin">
        <color auto="1"/>
      </right>
      <top style="medium">
        <color rgb="FF027889"/>
      </top>
      <bottom/>
      <diagonal/>
    </border>
    <border>
      <left style="thin">
        <color auto="1"/>
      </left>
      <right/>
      <top style="medium">
        <color rgb="FF027889"/>
      </top>
      <bottom/>
      <diagonal/>
    </border>
    <border>
      <left style="thin">
        <color rgb="FF027889"/>
      </left>
      <right style="thin">
        <color rgb="FF027889"/>
      </right>
      <top style="thin">
        <color rgb="FF027889"/>
      </top>
      <bottom style="thin">
        <color rgb="FF027889"/>
      </bottom>
      <diagonal/>
    </border>
    <border>
      <left style="thin">
        <color theme="0"/>
      </left>
      <right style="thin">
        <color theme="0"/>
      </right>
      <top style="thin">
        <color theme="0"/>
      </top>
      <bottom style="thin">
        <color theme="0"/>
      </bottom>
      <diagonal/>
    </border>
    <border>
      <left/>
      <right/>
      <top/>
      <bottom style="medium">
        <color indexed="64"/>
      </bottom>
      <diagonal/>
    </border>
    <border>
      <left style="medium">
        <color rgb="FF027889"/>
      </left>
      <right style="thin">
        <color theme="0"/>
      </right>
      <top style="medium">
        <color rgb="FF027889"/>
      </top>
      <bottom style="thin">
        <color theme="0"/>
      </bottom>
      <diagonal/>
    </border>
    <border>
      <left style="thin">
        <color theme="0"/>
      </left>
      <right style="thin">
        <color theme="0"/>
      </right>
      <top style="medium">
        <color rgb="FF027889"/>
      </top>
      <bottom style="thin">
        <color theme="0"/>
      </bottom>
      <diagonal/>
    </border>
    <border>
      <left style="thin">
        <color theme="0"/>
      </left>
      <right style="medium">
        <color rgb="FF027889"/>
      </right>
      <top style="medium">
        <color rgb="FF027889"/>
      </top>
      <bottom style="thin">
        <color theme="0"/>
      </bottom>
      <diagonal/>
    </border>
    <border>
      <left style="medium">
        <color rgb="FF027889"/>
      </left>
      <right style="thin">
        <color theme="0"/>
      </right>
      <top style="thin">
        <color theme="0"/>
      </top>
      <bottom style="thin">
        <color theme="0"/>
      </bottom>
      <diagonal/>
    </border>
    <border>
      <left style="thin">
        <color theme="0"/>
      </left>
      <right style="medium">
        <color rgb="FF027889"/>
      </right>
      <top style="thin">
        <color theme="0"/>
      </top>
      <bottom style="thin">
        <color theme="0"/>
      </bottom>
      <diagonal/>
    </border>
    <border>
      <left style="medium">
        <color rgb="FF027889"/>
      </left>
      <right style="thin">
        <color rgb="FF027889"/>
      </right>
      <top style="thin">
        <color rgb="FF027889"/>
      </top>
      <bottom style="medium">
        <color rgb="FF027889"/>
      </bottom>
      <diagonal/>
    </border>
    <border>
      <left style="thin">
        <color rgb="FF027889"/>
      </left>
      <right style="thin">
        <color rgb="FF027889"/>
      </right>
      <top style="thin">
        <color rgb="FF027889"/>
      </top>
      <bottom style="medium">
        <color rgb="FF027889"/>
      </bottom>
      <diagonal/>
    </border>
    <border>
      <left style="thin">
        <color rgb="FF027889"/>
      </left>
      <right style="medium">
        <color rgb="FF027889"/>
      </right>
      <top style="thin">
        <color rgb="FF027889"/>
      </top>
      <bottom style="medium">
        <color rgb="FF027889"/>
      </bottom>
      <diagonal/>
    </border>
    <border>
      <left style="thin">
        <color theme="0" tint="-4.9989318521683403E-2"/>
      </left>
      <right/>
      <top style="medium">
        <color rgb="FF027889"/>
      </top>
      <bottom style="medium">
        <color rgb="FF027889"/>
      </bottom>
      <diagonal/>
    </border>
    <border>
      <left/>
      <right style="thin">
        <color theme="0" tint="-4.9989318521683403E-2"/>
      </right>
      <top style="medium">
        <color rgb="FF027889"/>
      </top>
      <bottom style="medium">
        <color rgb="FF027889"/>
      </bottom>
      <diagonal/>
    </border>
    <border>
      <left style="medium">
        <color rgb="FF027889"/>
      </left>
      <right/>
      <top/>
      <bottom/>
      <diagonal/>
    </border>
    <border>
      <left style="medium">
        <color rgb="FF027889"/>
      </left>
      <right/>
      <top style="thin">
        <color indexed="64"/>
      </top>
      <bottom/>
      <diagonal/>
    </border>
    <border>
      <left/>
      <right/>
      <top/>
      <bottom style="thin">
        <color theme="0" tint="-0.24994659260841701"/>
      </bottom>
      <diagonal/>
    </border>
    <border>
      <left style="thin">
        <color indexed="64"/>
      </left>
      <right style="thin">
        <color indexed="64"/>
      </right>
      <top style="thin">
        <color indexed="64"/>
      </top>
      <bottom/>
      <diagonal/>
    </border>
    <border>
      <left style="medium">
        <color rgb="FF027889"/>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thin">
        <color indexed="64"/>
      </bottom>
      <diagonal/>
    </border>
    <border>
      <left style="medium">
        <color rgb="FF027889"/>
      </left>
      <right/>
      <top/>
      <bottom style="medium">
        <color rgb="FF027889"/>
      </bottom>
      <diagonal/>
    </border>
  </borders>
  <cellStyleXfs count="6">
    <xf numFmtId="0" fontId="0" fillId="0" borderId="0"/>
    <xf numFmtId="0" fontId="1" fillId="0" borderId="0"/>
    <xf numFmtId="0" fontId="5" fillId="0" borderId="0"/>
    <xf numFmtId="9" fontId="14" fillId="0" borderId="0" applyFont="0" applyFill="0" applyBorder="0" applyAlignment="0" applyProtection="0"/>
    <xf numFmtId="44" fontId="14" fillId="0" borderId="0" applyFont="0" applyFill="0" applyBorder="0" applyAlignment="0" applyProtection="0"/>
    <xf numFmtId="0" fontId="37" fillId="0" borderId="0" applyNumberFormat="0" applyFill="0" applyBorder="0" applyAlignment="0" applyProtection="0"/>
  </cellStyleXfs>
  <cellXfs count="438">
    <xf numFmtId="0" fontId="0" fillId="0" borderId="0" xfId="0"/>
    <xf numFmtId="0" fontId="0" fillId="3" borderId="0" xfId="0" applyFill="1"/>
    <xf numFmtId="3" fontId="10" fillId="3" borderId="0" xfId="1" applyNumberFormat="1" applyFont="1" applyFill="1" applyBorder="1" applyAlignment="1">
      <alignment vertical="center" wrapText="1"/>
    </xf>
    <xf numFmtId="0" fontId="0" fillId="3" borderId="0" xfId="0" applyFill="1" applyBorder="1"/>
    <xf numFmtId="0" fontId="4" fillId="3" borderId="0" xfId="0" applyFont="1" applyFill="1" applyBorder="1" applyAlignment="1">
      <alignment vertical="center"/>
    </xf>
    <xf numFmtId="0" fontId="0" fillId="3" borderId="0" xfId="0" applyFill="1" applyAlignment="1">
      <alignment vertical="center"/>
    </xf>
    <xf numFmtId="3" fontId="1" fillId="3" borderId="0" xfId="1" applyNumberFormat="1" applyFill="1" applyAlignment="1">
      <alignment vertical="center"/>
    </xf>
    <xf numFmtId="0" fontId="4" fillId="3" borderId="0" xfId="0" applyFont="1" applyFill="1" applyBorder="1" applyAlignment="1">
      <alignment horizontal="right" vertical="center"/>
    </xf>
    <xf numFmtId="0" fontId="9" fillId="3" borderId="0" xfId="0" applyFont="1" applyFill="1" applyBorder="1" applyAlignment="1">
      <alignment vertical="center"/>
    </xf>
    <xf numFmtId="0" fontId="18" fillId="3" borderId="0" xfId="0" applyFont="1" applyFill="1" applyBorder="1" applyAlignment="1">
      <alignment vertical="center"/>
    </xf>
    <xf numFmtId="0" fontId="4" fillId="3" borderId="0" xfId="0" applyFont="1" applyFill="1" applyBorder="1" applyAlignment="1">
      <alignment horizontal="left" vertical="center"/>
    </xf>
    <xf numFmtId="0" fontId="1" fillId="3" borderId="9" xfId="0" applyFont="1" applyFill="1" applyBorder="1" applyAlignment="1">
      <alignment vertical="center"/>
    </xf>
    <xf numFmtId="0" fontId="10" fillId="3" borderId="9" xfId="0" applyFont="1" applyFill="1" applyBorder="1" applyAlignment="1">
      <alignment vertical="center"/>
    </xf>
    <xf numFmtId="0" fontId="4" fillId="3" borderId="9" xfId="0" applyFont="1" applyFill="1" applyBorder="1" applyAlignment="1">
      <alignment vertical="center"/>
    </xf>
    <xf numFmtId="3" fontId="1" fillId="3" borderId="9" xfId="1" applyNumberFormat="1" applyFill="1" applyBorder="1" applyAlignment="1">
      <alignment vertical="center"/>
    </xf>
    <xf numFmtId="3" fontId="3" fillId="5" borderId="2" xfId="1" applyNumberFormat="1" applyFont="1" applyFill="1" applyBorder="1" applyAlignment="1">
      <alignment horizontal="right" vertical="center"/>
    </xf>
    <xf numFmtId="3" fontId="1" fillId="3" borderId="1" xfId="1" applyNumberFormat="1" applyFont="1" applyFill="1" applyBorder="1" applyAlignment="1" applyProtection="1">
      <alignment horizontal="right" vertical="center"/>
      <protection locked="0"/>
    </xf>
    <xf numFmtId="0" fontId="0" fillId="3" borderId="0" xfId="0" applyFill="1" applyAlignment="1" applyProtection="1">
      <alignment vertical="center"/>
      <protection locked="0"/>
    </xf>
    <xf numFmtId="0" fontId="0" fillId="3" borderId="0" xfId="0" applyFill="1" applyProtection="1">
      <protection locked="0"/>
    </xf>
    <xf numFmtId="3" fontId="1" fillId="3" borderId="0" xfId="1" applyNumberFormat="1" applyFill="1" applyBorder="1" applyAlignment="1" applyProtection="1">
      <alignment vertical="center"/>
      <protection locked="0"/>
    </xf>
    <xf numFmtId="3" fontId="13" fillId="3" borderId="0" xfId="1" applyNumberFormat="1" applyFont="1" applyFill="1" applyBorder="1" applyAlignment="1" applyProtection="1">
      <alignment horizontal="left" vertical="center"/>
      <protection locked="0"/>
    </xf>
    <xf numFmtId="0" fontId="0" fillId="3" borderId="0" xfId="0" applyFill="1" applyBorder="1" applyProtection="1">
      <protection locked="0"/>
    </xf>
    <xf numFmtId="0" fontId="3" fillId="5" borderId="21" xfId="1" applyFont="1" applyFill="1" applyBorder="1" applyAlignment="1">
      <alignment vertical="center" wrapText="1"/>
    </xf>
    <xf numFmtId="3" fontId="3" fillId="5" borderId="14" xfId="1" applyNumberFormat="1" applyFont="1" applyFill="1" applyBorder="1" applyAlignment="1">
      <alignment horizontal="right" vertical="center"/>
    </xf>
    <xf numFmtId="0" fontId="11" fillId="5" borderId="23" xfId="0" applyFont="1" applyFill="1" applyBorder="1" applyAlignment="1">
      <alignment vertical="center" wrapText="1"/>
    </xf>
    <xf numFmtId="3" fontId="3" fillId="5" borderId="16" xfId="1" applyNumberFormat="1" applyFont="1" applyFill="1" applyBorder="1" applyAlignment="1">
      <alignment horizontal="right" vertical="center"/>
    </xf>
    <xf numFmtId="0" fontId="1" fillId="3" borderId="0" xfId="0" applyFont="1" applyFill="1" applyBorder="1" applyAlignment="1">
      <alignment vertical="center"/>
    </xf>
    <xf numFmtId="3" fontId="1" fillId="0" borderId="1" xfId="1" applyNumberFormat="1" applyFont="1" applyFill="1" applyBorder="1" applyAlignment="1" applyProtection="1">
      <alignment horizontal="right" vertical="center"/>
      <protection locked="0"/>
    </xf>
    <xf numFmtId="0" fontId="19" fillId="3" borderId="0" xfId="0" applyFont="1" applyFill="1"/>
    <xf numFmtId="3" fontId="3" fillId="5" borderId="31" xfId="1" applyNumberFormat="1" applyFont="1" applyFill="1" applyBorder="1" applyAlignment="1">
      <alignment horizontal="left" vertical="center" wrapText="1"/>
    </xf>
    <xf numFmtId="3" fontId="3" fillId="5" borderId="19" xfId="1" applyNumberFormat="1" applyFont="1" applyFill="1" applyBorder="1" applyAlignment="1">
      <alignment horizontal="right" vertical="center"/>
    </xf>
    <xf numFmtId="3" fontId="3" fillId="5" borderId="14" xfId="4" applyNumberFormat="1" applyFont="1" applyFill="1" applyBorder="1" applyAlignment="1">
      <alignment horizontal="right" vertical="center"/>
    </xf>
    <xf numFmtId="0" fontId="12" fillId="3" borderId="0" xfId="1" applyFont="1" applyFill="1" applyAlignment="1">
      <alignment horizontal="left"/>
    </xf>
    <xf numFmtId="0" fontId="4" fillId="3" borderId="0" xfId="1" applyFont="1" applyFill="1" applyAlignment="1">
      <alignment horizontal="left"/>
    </xf>
    <xf numFmtId="0" fontId="20" fillId="3" borderId="0" xfId="1" applyFont="1" applyFill="1" applyAlignment="1"/>
    <xf numFmtId="0" fontId="4" fillId="3" borderId="0" xfId="1" applyFont="1" applyFill="1" applyAlignment="1"/>
    <xf numFmtId="0" fontId="1" fillId="3" borderId="0" xfId="1" applyFill="1" applyAlignment="1"/>
    <xf numFmtId="3" fontId="1" fillId="3" borderId="0" xfId="1" applyNumberFormat="1" applyFill="1" applyAlignment="1">
      <alignment vertical="center" wrapText="1"/>
    </xf>
    <xf numFmtId="0" fontId="0" fillId="3" borderId="42" xfId="0" applyFill="1" applyBorder="1"/>
    <xf numFmtId="0" fontId="2" fillId="5" borderId="17" xfId="1" applyFont="1" applyFill="1" applyBorder="1" applyAlignment="1">
      <alignment horizontal="center" vertical="center" wrapText="1"/>
    </xf>
    <xf numFmtId="3" fontId="3" fillId="5" borderId="44" xfId="1" applyNumberFormat="1" applyFont="1" applyFill="1" applyBorder="1"/>
    <xf numFmtId="0" fontId="3" fillId="5" borderId="50" xfId="1" applyFont="1" applyFill="1" applyBorder="1" applyAlignment="1">
      <alignment horizontal="center" vertical="center" wrapText="1"/>
    </xf>
    <xf numFmtId="3" fontId="3" fillId="5" borderId="35" xfId="1" applyNumberFormat="1" applyFont="1" applyFill="1" applyBorder="1" applyAlignment="1"/>
    <xf numFmtId="0" fontId="3" fillId="5" borderId="48" xfId="1" applyFont="1" applyFill="1" applyBorder="1" applyAlignment="1">
      <alignment horizontal="center" vertical="center" wrapText="1"/>
    </xf>
    <xf numFmtId="0" fontId="0" fillId="3" borderId="9" xfId="0" applyFill="1" applyBorder="1"/>
    <xf numFmtId="0" fontId="15" fillId="3" borderId="0" xfId="0" applyFont="1" applyFill="1"/>
    <xf numFmtId="0" fontId="23" fillId="3" borderId="0" xfId="0" applyFont="1" applyFill="1" applyBorder="1" applyAlignment="1">
      <alignment vertical="center"/>
    </xf>
    <xf numFmtId="0" fontId="0" fillId="3" borderId="0" xfId="0" applyFill="1" applyProtection="1"/>
    <xf numFmtId="0" fontId="3" fillId="5" borderId="48" xfId="1" applyFont="1" applyFill="1" applyBorder="1" applyAlignment="1" applyProtection="1">
      <alignment horizontal="center" vertical="center" wrapText="1"/>
    </xf>
    <xf numFmtId="3" fontId="5" fillId="3" borderId="51" xfId="1" applyNumberFormat="1" applyFont="1" applyFill="1" applyBorder="1" applyAlignment="1" applyProtection="1">
      <alignment horizontal="right" vertical="center"/>
    </xf>
    <xf numFmtId="3" fontId="3" fillId="5" borderId="53" xfId="1" applyNumberFormat="1" applyFont="1" applyFill="1" applyBorder="1" applyProtection="1"/>
    <xf numFmtId="0" fontId="1" fillId="3" borderId="0" xfId="1" applyFill="1" applyAlignment="1" applyProtection="1"/>
    <xf numFmtId="0" fontId="16" fillId="2" borderId="4" xfId="0" applyFont="1" applyFill="1" applyBorder="1" applyProtection="1"/>
    <xf numFmtId="0" fontId="0" fillId="3" borderId="0" xfId="0" applyFill="1" applyAlignment="1" applyProtection="1">
      <protection locked="0"/>
    </xf>
    <xf numFmtId="3" fontId="1" fillId="3" borderId="13" xfId="1" applyNumberFormat="1" applyFill="1" applyBorder="1" applyAlignment="1" applyProtection="1">
      <alignment horizontal="right" vertical="center"/>
      <protection locked="0"/>
    </xf>
    <xf numFmtId="3" fontId="1" fillId="3" borderId="1" xfId="1" applyNumberFormat="1" applyFill="1" applyBorder="1" applyAlignment="1" applyProtection="1">
      <alignment horizontal="right" vertical="center"/>
      <protection locked="0"/>
    </xf>
    <xf numFmtId="3" fontId="1" fillId="3" borderId="7" xfId="1" applyNumberFormat="1" applyFill="1" applyBorder="1" applyAlignment="1" applyProtection="1">
      <alignment horizontal="right" vertical="center"/>
      <protection locked="0"/>
    </xf>
    <xf numFmtId="3" fontId="3" fillId="0" borderId="12" xfId="1" applyNumberFormat="1" applyFont="1" applyFill="1" applyBorder="1" applyAlignment="1" applyProtection="1">
      <alignment horizontal="right" vertical="center"/>
      <protection locked="0"/>
    </xf>
    <xf numFmtId="3" fontId="3" fillId="3" borderId="12" xfId="1" applyNumberFormat="1" applyFont="1" applyFill="1" applyBorder="1" applyAlignment="1" applyProtection="1">
      <alignment horizontal="right" vertical="center"/>
      <protection locked="0"/>
    </xf>
    <xf numFmtId="0" fontId="0" fillId="3" borderId="42" xfId="0" applyFill="1" applyBorder="1" applyProtection="1">
      <protection locked="0"/>
    </xf>
    <xf numFmtId="0" fontId="4" fillId="3" borderId="0" xfId="1" applyFont="1" applyFill="1" applyAlignment="1" applyProtection="1">
      <protection locked="0"/>
    </xf>
    <xf numFmtId="3" fontId="3" fillId="5" borderId="13" xfId="1" applyNumberFormat="1" applyFont="1" applyFill="1" applyBorder="1" applyAlignment="1" applyProtection="1">
      <alignment horizontal="right" vertical="center"/>
      <protection locked="0"/>
    </xf>
    <xf numFmtId="3" fontId="3" fillId="5" borderId="53" xfId="1" applyNumberFormat="1" applyFont="1" applyFill="1" applyBorder="1"/>
    <xf numFmtId="3" fontId="1" fillId="3" borderId="31" xfId="1" applyNumberFormat="1" applyFill="1" applyBorder="1" applyAlignment="1" applyProtection="1">
      <alignment horizontal="right" vertical="center"/>
      <protection locked="0"/>
    </xf>
    <xf numFmtId="3" fontId="1" fillId="3" borderId="2" xfId="3" applyNumberFormat="1" applyFont="1" applyFill="1" applyBorder="1" applyAlignment="1" applyProtection="1">
      <alignment horizontal="right" vertical="center"/>
      <protection locked="0"/>
    </xf>
    <xf numFmtId="3" fontId="1" fillId="3" borderId="6" xfId="1" applyNumberFormat="1" applyFill="1" applyBorder="1" applyAlignment="1" applyProtection="1">
      <alignment horizontal="right" vertical="center"/>
      <protection locked="0"/>
    </xf>
    <xf numFmtId="3" fontId="1" fillId="3" borderId="1" xfId="3" applyNumberFormat="1" applyFont="1" applyFill="1" applyBorder="1" applyAlignment="1" applyProtection="1">
      <alignment horizontal="right" vertical="center"/>
      <protection locked="0"/>
    </xf>
    <xf numFmtId="3" fontId="1" fillId="3" borderId="13" xfId="1" applyNumberFormat="1" applyFont="1" applyFill="1" applyBorder="1" applyAlignment="1" applyProtection="1">
      <alignment horizontal="right" vertical="center"/>
      <protection locked="0"/>
    </xf>
    <xf numFmtId="0" fontId="1" fillId="0" borderId="0" xfId="2" applyFont="1" applyProtection="1">
      <protection locked="0"/>
    </xf>
    <xf numFmtId="3" fontId="3" fillId="5" borderId="1" xfId="3" applyNumberFormat="1" applyFont="1" applyFill="1" applyBorder="1" applyAlignment="1" applyProtection="1">
      <alignment horizontal="right" vertical="center"/>
      <protection locked="0"/>
    </xf>
    <xf numFmtId="3" fontId="1" fillId="3" borderId="5" xfId="1" applyNumberFormat="1" applyFont="1" applyFill="1" applyBorder="1" applyAlignment="1" applyProtection="1">
      <alignment horizontal="right" vertical="center"/>
      <protection locked="0"/>
    </xf>
    <xf numFmtId="3" fontId="1" fillId="3" borderId="3" xfId="1" applyNumberFormat="1" applyFont="1" applyFill="1" applyBorder="1" applyAlignment="1" applyProtection="1">
      <alignment horizontal="right" vertical="center"/>
      <protection locked="0"/>
    </xf>
    <xf numFmtId="3" fontId="3" fillId="5" borderId="3" xfId="1" applyNumberFormat="1" applyFont="1" applyFill="1" applyBorder="1" applyAlignment="1" applyProtection="1">
      <alignment horizontal="right" vertical="center"/>
      <protection locked="0"/>
    </xf>
    <xf numFmtId="0" fontId="3" fillId="5" borderId="28" xfId="1" applyFont="1" applyFill="1" applyBorder="1" applyAlignment="1">
      <alignment horizontal="center" vertical="top" wrapText="1"/>
    </xf>
    <xf numFmtId="0" fontId="2" fillId="5" borderId="17" xfId="1" applyFont="1" applyFill="1" applyBorder="1" applyAlignment="1">
      <alignment horizontal="center" vertical="top" wrapText="1"/>
    </xf>
    <xf numFmtId="0" fontId="2" fillId="5" borderId="10" xfId="1" applyFont="1" applyFill="1" applyBorder="1" applyAlignment="1">
      <alignment horizontal="center" vertical="top" wrapText="1"/>
    </xf>
    <xf numFmtId="0" fontId="11" fillId="5" borderId="18" xfId="1" applyFont="1" applyFill="1" applyBorder="1" applyAlignment="1">
      <alignment horizontal="center" vertical="top" wrapText="1"/>
    </xf>
    <xf numFmtId="0" fontId="0" fillId="6" borderId="0" xfId="0" applyFill="1" applyProtection="1">
      <protection locked="0"/>
    </xf>
    <xf numFmtId="166" fontId="3" fillId="5" borderId="22" xfId="3" applyNumberFormat="1" applyFont="1" applyFill="1" applyBorder="1" applyAlignment="1">
      <alignment horizontal="right" vertical="center"/>
    </xf>
    <xf numFmtId="10" fontId="3" fillId="5" borderId="2" xfId="3" applyNumberFormat="1" applyFont="1" applyFill="1" applyBorder="1" applyAlignment="1">
      <alignment horizontal="right" vertical="center"/>
    </xf>
    <xf numFmtId="10" fontId="3" fillId="5" borderId="22" xfId="3" applyNumberFormat="1" applyFont="1" applyFill="1" applyBorder="1" applyAlignment="1">
      <alignment horizontal="right" vertical="center"/>
    </xf>
    <xf numFmtId="3" fontId="13" fillId="6" borderId="0" xfId="1" applyNumberFormat="1" applyFont="1" applyFill="1" applyBorder="1" applyAlignment="1" applyProtection="1">
      <alignment horizontal="left" vertical="center"/>
      <protection locked="0"/>
    </xf>
    <xf numFmtId="0" fontId="27" fillId="3" borderId="0" xfId="0" applyFont="1" applyFill="1"/>
    <xf numFmtId="0" fontId="36" fillId="3" borderId="0" xfId="0" applyFont="1" applyFill="1"/>
    <xf numFmtId="0" fontId="38" fillId="3" borderId="0" xfId="0" applyFont="1" applyFill="1"/>
    <xf numFmtId="3" fontId="3" fillId="7" borderId="44" xfId="1" applyNumberFormat="1" applyFont="1" applyFill="1" applyBorder="1"/>
    <xf numFmtId="49" fontId="3" fillId="5" borderId="50" xfId="1" applyNumberFormat="1" applyFont="1" applyFill="1" applyBorder="1" applyAlignment="1">
      <alignment horizontal="center" vertical="center" wrapText="1"/>
    </xf>
    <xf numFmtId="3" fontId="1" fillId="2" borderId="12" xfId="1" applyNumberFormat="1" applyFont="1" applyFill="1" applyBorder="1" applyAlignment="1" applyProtection="1">
      <alignment horizontal="right" vertical="center"/>
      <protection locked="0"/>
    </xf>
    <xf numFmtId="3" fontId="1" fillId="2" borderId="30" xfId="1" applyNumberFormat="1" applyFont="1" applyFill="1" applyBorder="1" applyAlignment="1" applyProtection="1">
      <alignment horizontal="right" vertical="center"/>
      <protection locked="0"/>
    </xf>
    <xf numFmtId="3" fontId="1" fillId="2" borderId="20" xfId="1" applyNumberFormat="1" applyFont="1" applyFill="1" applyBorder="1" applyAlignment="1" applyProtection="1">
      <alignment horizontal="right" vertical="center"/>
      <protection locked="0"/>
    </xf>
    <xf numFmtId="3" fontId="1" fillId="2" borderId="55" xfId="1" applyNumberFormat="1" applyFont="1" applyFill="1" applyBorder="1" applyAlignment="1" applyProtection="1">
      <alignment horizontal="right" vertical="center"/>
      <protection locked="0"/>
    </xf>
    <xf numFmtId="0" fontId="2" fillId="5" borderId="29" xfId="1" applyFont="1" applyFill="1" applyBorder="1" applyAlignment="1">
      <alignment horizontal="center" vertical="center" wrapText="1"/>
    </xf>
    <xf numFmtId="3" fontId="3" fillId="5" borderId="35" xfId="1" applyNumberFormat="1" applyFont="1" applyFill="1" applyBorder="1" applyAlignment="1">
      <alignment horizontal="center"/>
    </xf>
    <xf numFmtId="3" fontId="3" fillId="5" borderId="1" xfId="1" applyNumberFormat="1" applyFont="1" applyFill="1" applyBorder="1" applyAlignment="1">
      <alignment horizontal="right" vertical="center"/>
    </xf>
    <xf numFmtId="3" fontId="1" fillId="0" borderId="12" xfId="1" applyNumberFormat="1" applyFont="1" applyFill="1" applyBorder="1" applyAlignment="1" applyProtection="1">
      <alignment horizontal="right" vertical="center"/>
      <protection locked="0"/>
    </xf>
    <xf numFmtId="164" fontId="3" fillId="5" borderId="24" xfId="1" applyNumberFormat="1" applyFont="1" applyFill="1" applyBorder="1" applyAlignment="1">
      <alignment horizontal="right" vertical="center"/>
    </xf>
    <xf numFmtId="164" fontId="3" fillId="5" borderId="25" xfId="1" applyNumberFormat="1" applyFont="1" applyFill="1" applyBorder="1" applyAlignment="1">
      <alignment horizontal="right" vertical="center"/>
    </xf>
    <xf numFmtId="0" fontId="40" fillId="3" borderId="0" xfId="0" applyFont="1" applyFill="1"/>
    <xf numFmtId="0" fontId="1" fillId="3" borderId="0" xfId="1" applyFont="1" applyFill="1" applyAlignment="1"/>
    <xf numFmtId="0" fontId="40" fillId="3" borderId="0" xfId="0" applyFont="1" applyFill="1" applyAlignment="1"/>
    <xf numFmtId="3" fontId="1" fillId="3" borderId="0" xfId="1" applyNumberFormat="1" applyFont="1" applyFill="1" applyAlignment="1">
      <alignment vertical="center"/>
    </xf>
    <xf numFmtId="0" fontId="42" fillId="2" borderId="4" xfId="0" applyFont="1" applyFill="1" applyBorder="1" applyProtection="1"/>
    <xf numFmtId="165" fontId="42" fillId="2" borderId="1" xfId="0" applyNumberFormat="1" applyFont="1" applyFill="1" applyBorder="1" applyProtection="1"/>
    <xf numFmtId="3" fontId="1" fillId="0" borderId="13" xfId="1" applyNumberFormat="1" applyFont="1" applyFill="1" applyBorder="1" applyAlignment="1" applyProtection="1">
      <alignment horizontal="right" vertical="center"/>
      <protection locked="0"/>
    </xf>
    <xf numFmtId="166" fontId="1" fillId="0" borderId="1" xfId="3" applyNumberFormat="1" applyFont="1" applyFill="1" applyBorder="1" applyAlignment="1" applyProtection="1">
      <alignment horizontal="right" vertical="center"/>
      <protection locked="0"/>
    </xf>
    <xf numFmtId="3" fontId="1" fillId="0" borderId="51" xfId="1" applyNumberFormat="1" applyFont="1" applyFill="1" applyBorder="1" applyAlignment="1" applyProtection="1">
      <alignment horizontal="right" vertical="center"/>
      <protection locked="0"/>
    </xf>
    <xf numFmtId="3" fontId="1" fillId="0" borderId="30" xfId="1" applyNumberFormat="1" applyFont="1" applyFill="1" applyBorder="1" applyAlignment="1" applyProtection="1">
      <alignment horizontal="right" vertical="center"/>
      <protection locked="0"/>
    </xf>
    <xf numFmtId="3" fontId="1" fillId="2" borderId="51" xfId="1" applyNumberFormat="1" applyFont="1" applyFill="1" applyBorder="1" applyAlignment="1" applyProtection="1">
      <alignment horizontal="right" vertical="center"/>
    </xf>
    <xf numFmtId="3" fontId="1" fillId="2" borderId="13" xfId="1" applyNumberFormat="1" applyFont="1" applyFill="1" applyBorder="1" applyAlignment="1" applyProtection="1">
      <alignment horizontal="right" vertical="center"/>
    </xf>
    <xf numFmtId="3" fontId="1" fillId="2" borderId="12" xfId="1" applyNumberFormat="1" applyFont="1" applyFill="1" applyBorder="1" applyAlignment="1" applyProtection="1">
      <alignment horizontal="right" vertical="center"/>
    </xf>
    <xf numFmtId="3" fontId="1" fillId="2" borderId="3" xfId="1" applyNumberFormat="1" applyFont="1" applyFill="1" applyBorder="1" applyAlignment="1" applyProtection="1">
      <alignment horizontal="right" vertical="center"/>
    </xf>
    <xf numFmtId="166" fontId="1" fillId="2" borderId="1" xfId="3" applyNumberFormat="1" applyFont="1" applyFill="1" applyBorder="1" applyAlignment="1" applyProtection="1">
      <alignment horizontal="right" vertical="center"/>
    </xf>
    <xf numFmtId="3" fontId="1" fillId="2" borderId="7" xfId="1" applyNumberFormat="1" applyFont="1" applyFill="1" applyBorder="1" applyAlignment="1" applyProtection="1">
      <alignment horizontal="right" vertical="center"/>
    </xf>
    <xf numFmtId="3" fontId="1" fillId="2" borderId="1" xfId="1" applyNumberFormat="1" applyFont="1" applyFill="1" applyBorder="1" applyAlignment="1" applyProtection="1">
      <alignment horizontal="right" vertical="center"/>
    </xf>
    <xf numFmtId="3" fontId="3" fillId="5" borderId="51" xfId="1" applyNumberFormat="1" applyFont="1" applyFill="1" applyBorder="1" applyAlignment="1" applyProtection="1">
      <alignment horizontal="right" vertical="center"/>
    </xf>
    <xf numFmtId="3" fontId="3" fillId="5" borderId="4" xfId="1" applyNumberFormat="1" applyFont="1" applyFill="1" applyBorder="1" applyAlignment="1" applyProtection="1">
      <alignment horizontal="right" vertical="center"/>
    </xf>
    <xf numFmtId="3" fontId="3" fillId="5" borderId="12" xfId="1" applyNumberFormat="1" applyFont="1" applyFill="1" applyBorder="1" applyAlignment="1" applyProtection="1">
      <alignment horizontal="right" vertical="center"/>
    </xf>
    <xf numFmtId="3" fontId="3" fillId="5" borderId="52" xfId="1" applyNumberFormat="1" applyFont="1" applyFill="1" applyBorder="1" applyAlignment="1" applyProtection="1">
      <alignment horizontal="right" vertical="center"/>
    </xf>
    <xf numFmtId="3" fontId="4" fillId="5" borderId="38" xfId="1" applyNumberFormat="1" applyFont="1" applyFill="1" applyBorder="1" applyAlignment="1" applyProtection="1">
      <alignment horizontal="right" vertical="center"/>
    </xf>
    <xf numFmtId="3" fontId="3" fillId="5" borderId="16" xfId="1" applyNumberFormat="1" applyFont="1" applyFill="1" applyBorder="1" applyAlignment="1" applyProtection="1">
      <alignment horizontal="right" vertical="center"/>
    </xf>
    <xf numFmtId="0" fontId="27" fillId="0" borderId="0" xfId="0" applyFont="1" applyFill="1" applyBorder="1"/>
    <xf numFmtId="0" fontId="33" fillId="0" borderId="0" xfId="0" applyFont="1" applyFill="1" applyBorder="1"/>
    <xf numFmtId="0" fontId="9" fillId="0" borderId="0" xfId="0" applyFont="1" applyFill="1" applyBorder="1"/>
    <xf numFmtId="0" fontId="29" fillId="0" borderId="0" xfId="0" applyFont="1" applyFill="1" applyBorder="1"/>
    <xf numFmtId="0" fontId="28" fillId="0" borderId="0" xfId="0" applyFont="1" applyFill="1" applyBorder="1"/>
    <xf numFmtId="49" fontId="33" fillId="0" borderId="0" xfId="0" applyNumberFormat="1" applyFont="1" applyFill="1" applyBorder="1" applyAlignment="1"/>
    <xf numFmtId="49" fontId="28" fillId="0" borderId="0" xfId="0" applyNumberFormat="1" applyFont="1" applyFill="1" applyBorder="1"/>
    <xf numFmtId="49" fontId="27" fillId="0" borderId="0" xfId="0" applyNumberFormat="1" applyFont="1" applyFill="1" applyBorder="1"/>
    <xf numFmtId="0" fontId="31" fillId="0" borderId="0" xfId="0" applyFont="1" applyFill="1" applyBorder="1"/>
    <xf numFmtId="0" fontId="8" fillId="0" borderId="0" xfId="0" applyFont="1" applyFill="1" applyBorder="1"/>
    <xf numFmtId="0" fontId="43" fillId="0" borderId="0" xfId="5" applyFont="1" applyFill="1" applyBorder="1"/>
    <xf numFmtId="0" fontId="35" fillId="0" borderId="0" xfId="0" applyFont="1" applyFill="1" applyBorder="1"/>
    <xf numFmtId="0" fontId="27" fillId="0" borderId="0" xfId="0" applyNumberFormat="1" applyFont="1" applyFill="1" applyBorder="1" applyAlignment="1"/>
    <xf numFmtId="49" fontId="28" fillId="0" borderId="0" xfId="0" applyNumberFormat="1" applyFont="1" applyFill="1" applyBorder="1" applyAlignment="1">
      <alignment horizontal="left"/>
    </xf>
    <xf numFmtId="49" fontId="27" fillId="0" borderId="0" xfId="0" applyNumberFormat="1" applyFont="1" applyFill="1" applyBorder="1" applyAlignment="1"/>
    <xf numFmtId="49" fontId="29" fillId="0" borderId="0" xfId="0" applyNumberFormat="1" applyFont="1" applyFill="1" applyBorder="1" applyAlignment="1"/>
    <xf numFmtId="49" fontId="28" fillId="0" borderId="0" xfId="0" applyNumberFormat="1" applyFont="1" applyFill="1" applyBorder="1" applyAlignment="1"/>
    <xf numFmtId="49" fontId="29" fillId="0" borderId="0" xfId="0" applyNumberFormat="1" applyFont="1" applyFill="1" applyBorder="1"/>
    <xf numFmtId="0" fontId="32" fillId="0" borderId="0" xfId="0" applyFont="1" applyFill="1" applyBorder="1"/>
    <xf numFmtId="49" fontId="33" fillId="0" borderId="0" xfId="0" applyNumberFormat="1" applyFont="1" applyFill="1" applyBorder="1"/>
    <xf numFmtId="0" fontId="34" fillId="0" borderId="0" xfId="0" applyFont="1" applyFill="1" applyBorder="1"/>
    <xf numFmtId="0" fontId="9" fillId="0" borderId="0" xfId="0" applyFont="1" applyFill="1" applyBorder="1" applyAlignment="1"/>
    <xf numFmtId="0" fontId="1" fillId="3" borderId="40" xfId="1" applyFill="1" applyBorder="1" applyAlignment="1" applyProtection="1">
      <alignment horizontal="left" wrapText="1"/>
      <protection locked="0"/>
    </xf>
    <xf numFmtId="0" fontId="1" fillId="3" borderId="41" xfId="1" applyFill="1" applyBorder="1" applyAlignment="1" applyProtection="1">
      <alignment horizontal="left" wrapText="1"/>
      <protection locked="0"/>
    </xf>
    <xf numFmtId="3" fontId="1" fillId="0" borderId="4" xfId="1" applyNumberFormat="1" applyFont="1" applyFill="1" applyBorder="1" applyAlignment="1" applyProtection="1">
      <alignment horizontal="right" vertical="center"/>
      <protection locked="0"/>
    </xf>
    <xf numFmtId="3" fontId="3" fillId="5" borderId="35" xfId="1" applyNumberFormat="1" applyFont="1" applyFill="1" applyBorder="1" applyAlignment="1">
      <alignment horizontal="center"/>
    </xf>
    <xf numFmtId="3" fontId="4" fillId="5" borderId="38" xfId="1" applyNumberFormat="1" applyFont="1" applyFill="1" applyBorder="1" applyAlignment="1" applyProtection="1">
      <alignment horizontal="right" vertical="center"/>
    </xf>
    <xf numFmtId="3" fontId="3" fillId="5" borderId="4" xfId="1" applyNumberFormat="1" applyFont="1" applyFill="1" applyBorder="1" applyAlignment="1" applyProtection="1">
      <alignment horizontal="right" vertical="center"/>
    </xf>
    <xf numFmtId="49" fontId="8" fillId="0" borderId="0" xfId="0" applyNumberFormat="1" applyFont="1" applyFill="1" applyBorder="1" applyAlignment="1"/>
    <xf numFmtId="49" fontId="8" fillId="0" borderId="0" xfId="0" applyNumberFormat="1" applyFont="1" applyFill="1" applyBorder="1"/>
    <xf numFmtId="14" fontId="23" fillId="0" borderId="0" xfId="0" applyNumberFormat="1" applyFont="1" applyFill="1" applyBorder="1" applyAlignment="1">
      <alignment horizontal="right"/>
    </xf>
    <xf numFmtId="0" fontId="3" fillId="0" borderId="1" xfId="1" applyFont="1" applyFill="1" applyBorder="1" applyAlignment="1" applyProtection="1">
      <alignment wrapText="1"/>
      <protection locked="0"/>
    </xf>
    <xf numFmtId="0" fontId="38" fillId="3" borderId="0" xfId="0" applyFont="1" applyFill="1" applyAlignment="1">
      <alignment vertical="center"/>
    </xf>
    <xf numFmtId="10" fontId="3" fillId="0" borderId="1" xfId="3" applyNumberFormat="1" applyFont="1" applyFill="1" applyBorder="1" applyAlignment="1" applyProtection="1">
      <alignment wrapText="1"/>
      <protection locked="0"/>
    </xf>
    <xf numFmtId="0" fontId="30" fillId="0" borderId="0" xfId="0" applyFont="1" applyFill="1" applyBorder="1" applyAlignment="1">
      <alignment horizontal="right"/>
    </xf>
    <xf numFmtId="0" fontId="41" fillId="3" borderId="0" xfId="0" applyFont="1" applyFill="1" applyBorder="1" applyAlignment="1" applyProtection="1">
      <alignment vertical="top" wrapText="1"/>
      <protection locked="0"/>
    </xf>
    <xf numFmtId="0" fontId="38" fillId="3" borderId="0" xfId="0" applyFont="1" applyFill="1" applyBorder="1" applyAlignment="1" applyProtection="1">
      <alignment vertical="top" wrapText="1"/>
      <protection locked="0"/>
    </xf>
    <xf numFmtId="165" fontId="45" fillId="2" borderId="1" xfId="0" applyNumberFormat="1" applyFont="1" applyFill="1" applyBorder="1" applyProtection="1"/>
    <xf numFmtId="0" fontId="34" fillId="0" borderId="0" xfId="0" applyFont="1" applyFill="1" applyBorder="1" applyAlignment="1">
      <alignment horizontal="right"/>
    </xf>
    <xf numFmtId="0" fontId="3" fillId="3" borderId="0" xfId="0" applyFont="1" applyFill="1" applyBorder="1" applyAlignment="1" applyProtection="1">
      <alignment horizontal="left" vertical="center"/>
      <protection locked="0"/>
    </xf>
    <xf numFmtId="3" fontId="1" fillId="3" borderId="19" xfId="1" applyNumberFormat="1" applyFill="1" applyBorder="1" applyAlignment="1" applyProtection="1">
      <alignment horizontal="right" vertical="center"/>
      <protection locked="0"/>
    </xf>
    <xf numFmtId="3" fontId="1" fillId="3" borderId="12" xfId="1" applyNumberFormat="1" applyFill="1" applyBorder="1" applyAlignment="1" applyProtection="1">
      <alignment horizontal="right" vertical="center"/>
      <protection locked="0"/>
    </xf>
    <xf numFmtId="3" fontId="3" fillId="5" borderId="51" xfId="1" applyNumberFormat="1" applyFont="1" applyFill="1" applyBorder="1" applyAlignment="1" applyProtection="1">
      <alignment horizontal="right" vertical="center"/>
      <protection locked="0"/>
    </xf>
    <xf numFmtId="3" fontId="1" fillId="3" borderId="12" xfId="1" applyNumberFormat="1" applyFont="1" applyFill="1" applyBorder="1" applyAlignment="1" applyProtection="1">
      <alignment horizontal="right" vertical="center"/>
      <protection locked="0"/>
    </xf>
    <xf numFmtId="3" fontId="3" fillId="5" borderId="12" xfId="3" applyNumberFormat="1" applyFont="1" applyFill="1" applyBorder="1" applyAlignment="1" applyProtection="1">
      <alignment horizontal="right" vertical="center"/>
      <protection locked="0"/>
    </xf>
    <xf numFmtId="0" fontId="0" fillId="6" borderId="67" xfId="0" applyFill="1" applyBorder="1" applyProtection="1">
      <protection locked="0"/>
    </xf>
    <xf numFmtId="0" fontId="0" fillId="6" borderId="68" xfId="0" applyFill="1" applyBorder="1" applyProtection="1">
      <protection locked="0"/>
    </xf>
    <xf numFmtId="0" fontId="46" fillId="4" borderId="45" xfId="2" applyFont="1" applyFill="1" applyBorder="1" applyAlignment="1">
      <alignment horizontal="center" vertical="center" wrapText="1"/>
    </xf>
    <xf numFmtId="0" fontId="46" fillId="4" borderId="45" xfId="2" applyFont="1" applyFill="1" applyBorder="1" applyAlignment="1" applyProtection="1">
      <alignment horizontal="center" vertical="center" wrapText="1"/>
    </xf>
    <xf numFmtId="0" fontId="48" fillId="4" borderId="62" xfId="1" applyFont="1" applyFill="1" applyBorder="1" applyAlignment="1" applyProtection="1">
      <alignment horizontal="center" vertical="center" wrapText="1"/>
      <protection locked="0"/>
    </xf>
    <xf numFmtId="0" fontId="48" fillId="4" borderId="63" xfId="2" applyFont="1" applyFill="1" applyBorder="1" applyAlignment="1" applyProtection="1">
      <alignment horizontal="center" vertical="center" wrapText="1"/>
      <protection locked="0"/>
    </xf>
    <xf numFmtId="0" fontId="48" fillId="4" borderId="59" xfId="1" applyFont="1" applyFill="1" applyBorder="1" applyAlignment="1" applyProtection="1">
      <alignment horizontal="center" vertical="center" wrapText="1"/>
      <protection locked="0"/>
    </xf>
    <xf numFmtId="0" fontId="48" fillId="4" borderId="65" xfId="1" applyFont="1" applyFill="1" applyBorder="1" applyAlignment="1" applyProtection="1">
      <alignment horizontal="center" vertical="center" wrapText="1"/>
      <protection locked="0"/>
    </xf>
    <xf numFmtId="0" fontId="0" fillId="6" borderId="5" xfId="0" applyFill="1" applyBorder="1" applyAlignment="1" applyProtection="1">
      <alignment vertical="center"/>
    </xf>
    <xf numFmtId="0" fontId="0" fillId="6" borderId="0" xfId="0" applyFill="1" applyBorder="1" applyAlignment="1" applyProtection="1">
      <alignment vertical="center"/>
    </xf>
    <xf numFmtId="3" fontId="0" fillId="6" borderId="1" xfId="0" applyNumberFormat="1" applyFont="1" applyFill="1" applyBorder="1" applyAlignment="1" applyProtection="1">
      <alignment horizontal="right" vertical="center"/>
    </xf>
    <xf numFmtId="10" fontId="0" fillId="6" borderId="0" xfId="3" applyNumberFormat="1" applyFont="1" applyFill="1" applyBorder="1" applyAlignment="1" applyProtection="1">
      <alignment vertical="center"/>
    </xf>
    <xf numFmtId="3" fontId="0" fillId="6" borderId="60" xfId="0" applyNumberFormat="1" applyFont="1" applyFill="1" applyBorder="1" applyAlignment="1" applyProtection="1">
      <alignment horizontal="right"/>
    </xf>
    <xf numFmtId="0" fontId="0" fillId="6" borderId="0" xfId="0" applyFill="1" applyBorder="1" applyProtection="1"/>
    <xf numFmtId="3" fontId="0" fillId="6" borderId="0" xfId="0" applyNumberFormat="1" applyFont="1" applyFill="1" applyBorder="1" applyAlignment="1" applyProtection="1">
      <alignment horizontal="right"/>
    </xf>
    <xf numFmtId="3" fontId="52" fillId="4" borderId="32" xfId="1" applyNumberFormat="1" applyFont="1" applyFill="1" applyBorder="1" applyAlignment="1">
      <alignment horizontal="left" vertical="center" wrapText="1"/>
    </xf>
    <xf numFmtId="3" fontId="53" fillId="4" borderId="33" xfId="1" applyNumberFormat="1" applyFont="1" applyFill="1" applyBorder="1" applyAlignment="1">
      <alignment horizontal="center" vertical="center"/>
    </xf>
    <xf numFmtId="3" fontId="53" fillId="4" borderId="33" xfId="1" applyNumberFormat="1" applyFont="1" applyFill="1" applyBorder="1" applyAlignment="1">
      <alignment horizontal="center" vertical="center" wrapText="1"/>
    </xf>
    <xf numFmtId="3" fontId="53" fillId="4" borderId="34" xfId="1" applyNumberFormat="1" applyFont="1" applyFill="1" applyBorder="1" applyAlignment="1">
      <alignment horizontal="center" vertical="center"/>
    </xf>
    <xf numFmtId="3" fontId="3" fillId="5" borderId="2" xfId="4" applyNumberFormat="1" applyFont="1" applyFill="1" applyBorder="1" applyAlignment="1">
      <alignment horizontal="right" vertical="center"/>
    </xf>
    <xf numFmtId="3" fontId="9" fillId="3" borderId="0" xfId="1" applyNumberFormat="1" applyFont="1" applyFill="1" applyBorder="1" applyAlignment="1">
      <alignment vertical="center"/>
    </xf>
    <xf numFmtId="3" fontId="9" fillId="3" borderId="0" xfId="1" applyNumberFormat="1" applyFont="1" applyFill="1" applyBorder="1" applyAlignment="1">
      <alignment horizontal="left" vertical="center" wrapText="1"/>
    </xf>
    <xf numFmtId="3" fontId="53" fillId="4" borderId="32" xfId="1" applyNumberFormat="1" applyFont="1" applyFill="1" applyBorder="1" applyAlignment="1">
      <alignment horizontal="center" vertical="center" wrapText="1"/>
    </xf>
    <xf numFmtId="3" fontId="53" fillId="4" borderId="34" xfId="1" applyNumberFormat="1" applyFont="1" applyFill="1" applyBorder="1" applyAlignment="1">
      <alignment horizontal="center" vertical="center" wrapText="1"/>
    </xf>
    <xf numFmtId="3" fontId="8" fillId="8" borderId="71" xfId="1" applyNumberFormat="1" applyFont="1" applyFill="1" applyBorder="1" applyAlignment="1">
      <alignment vertical="center" wrapText="1"/>
    </xf>
    <xf numFmtId="3" fontId="3" fillId="8" borderId="2" xfId="1" applyNumberFormat="1" applyFont="1" applyFill="1" applyBorder="1" applyAlignment="1">
      <alignment horizontal="right" vertical="center"/>
    </xf>
    <xf numFmtId="10" fontId="3" fillId="8" borderId="19" xfId="3" applyNumberFormat="1" applyFont="1" applyFill="1" applyBorder="1" applyAlignment="1">
      <alignment horizontal="right" vertical="center"/>
    </xf>
    <xf numFmtId="10" fontId="3" fillId="5" borderId="12" xfId="1" applyNumberFormat="1" applyFont="1" applyFill="1" applyBorder="1" applyAlignment="1">
      <alignment horizontal="right" vertical="center"/>
    </xf>
    <xf numFmtId="10" fontId="3" fillId="5" borderId="12" xfId="3" applyNumberFormat="1" applyFont="1" applyFill="1" applyBorder="1" applyAlignment="1">
      <alignment horizontal="right" vertical="center"/>
    </xf>
    <xf numFmtId="3" fontId="1" fillId="5" borderId="71" xfId="1" applyNumberFormat="1" applyFont="1" applyFill="1" applyBorder="1" applyAlignment="1">
      <alignment vertical="center"/>
    </xf>
    <xf numFmtId="3" fontId="1" fillId="5" borderId="1" xfId="1" applyNumberFormat="1" applyFont="1" applyFill="1" applyBorder="1" applyAlignment="1">
      <alignment horizontal="right" vertical="center"/>
    </xf>
    <xf numFmtId="3" fontId="3" fillId="8" borderId="10" xfId="1" applyNumberFormat="1" applyFont="1" applyFill="1" applyBorder="1" applyAlignment="1">
      <alignment horizontal="right" vertical="center"/>
    </xf>
    <xf numFmtId="10" fontId="3" fillId="8" borderId="18" xfId="3" applyNumberFormat="1" applyFont="1" applyFill="1" applyBorder="1" applyAlignment="1">
      <alignment horizontal="right" vertical="center"/>
    </xf>
    <xf numFmtId="3" fontId="3" fillId="5" borderId="73" xfId="1" applyNumberFormat="1" applyFont="1" applyFill="1" applyBorder="1" applyAlignment="1">
      <alignment vertical="center" wrapText="1"/>
    </xf>
    <xf numFmtId="3" fontId="1" fillId="5" borderId="71" xfId="1" applyNumberFormat="1" applyFont="1" applyFill="1" applyBorder="1" applyAlignment="1" applyProtection="1">
      <alignment vertical="center" wrapText="1"/>
      <protection locked="0"/>
    </xf>
    <xf numFmtId="3" fontId="1" fillId="5" borderId="1" xfId="1" applyNumberFormat="1" applyFont="1" applyFill="1" applyBorder="1" applyAlignment="1" applyProtection="1">
      <alignment horizontal="right" vertical="center"/>
      <protection locked="0"/>
    </xf>
    <xf numFmtId="3" fontId="1" fillId="5" borderId="12" xfId="1" applyNumberFormat="1" applyFont="1" applyFill="1" applyBorder="1" applyAlignment="1" applyProtection="1">
      <alignment horizontal="right" vertical="center"/>
      <protection locked="0"/>
    </xf>
    <xf numFmtId="3" fontId="56" fillId="3" borderId="0" xfId="1" applyNumberFormat="1" applyFont="1" applyFill="1" applyBorder="1" applyAlignment="1" applyProtection="1">
      <alignment horizontal="center" vertical="center"/>
      <protection locked="0"/>
    </xf>
    <xf numFmtId="0" fontId="57" fillId="3" borderId="0" xfId="0" applyFont="1" applyFill="1" applyProtection="1">
      <protection locked="0"/>
    </xf>
    <xf numFmtId="0" fontId="57" fillId="3" borderId="0" xfId="0" applyFont="1" applyFill="1"/>
    <xf numFmtId="3" fontId="3" fillId="5" borderId="71" xfId="1" applyNumberFormat="1" applyFont="1" applyFill="1" applyBorder="1" applyAlignment="1">
      <alignment vertical="center"/>
    </xf>
    <xf numFmtId="3" fontId="1" fillId="5" borderId="71" xfId="1" applyNumberFormat="1" applyFont="1" applyFill="1" applyBorder="1" applyAlignment="1">
      <alignment vertical="center" wrapText="1"/>
    </xf>
    <xf numFmtId="9" fontId="1" fillId="5" borderId="12" xfId="1" applyNumberFormat="1" applyFont="1" applyFill="1" applyBorder="1" applyAlignment="1">
      <alignment horizontal="right" vertical="center"/>
    </xf>
    <xf numFmtId="3" fontId="1" fillId="5" borderId="12" xfId="1" applyNumberFormat="1" applyFont="1" applyFill="1" applyBorder="1" applyAlignment="1">
      <alignment horizontal="right" vertical="center"/>
    </xf>
    <xf numFmtId="3" fontId="1" fillId="5" borderId="75" xfId="1" applyNumberFormat="1" applyFont="1" applyFill="1" applyBorder="1" applyAlignment="1" applyProtection="1">
      <alignment vertical="center"/>
      <protection locked="0"/>
    </xf>
    <xf numFmtId="3" fontId="1" fillId="3" borderId="74" xfId="1" applyNumberFormat="1" applyFont="1" applyFill="1" applyBorder="1" applyAlignment="1" applyProtection="1">
      <alignment horizontal="right" vertical="center"/>
      <protection locked="0"/>
    </xf>
    <xf numFmtId="3" fontId="1" fillId="5" borderId="74" xfId="1" applyNumberFormat="1" applyFont="1" applyFill="1" applyBorder="1" applyAlignment="1" applyProtection="1">
      <alignment horizontal="right" vertical="center"/>
      <protection locked="0"/>
    </xf>
    <xf numFmtId="3" fontId="1" fillId="5" borderId="20" xfId="1" applyNumberFormat="1" applyFont="1" applyFill="1" applyBorder="1" applyAlignment="1" applyProtection="1">
      <alignment horizontal="right" vertical="center"/>
      <protection locked="0"/>
    </xf>
    <xf numFmtId="3" fontId="55" fillId="3" borderId="0" xfId="1" applyNumberFormat="1" applyFont="1" applyFill="1" applyBorder="1" applyAlignment="1">
      <alignment horizontal="left" vertical="center"/>
    </xf>
    <xf numFmtId="3" fontId="13" fillId="3" borderId="0" xfId="1" applyNumberFormat="1" applyFont="1" applyFill="1" applyBorder="1" applyAlignment="1">
      <alignment horizontal="left" vertical="center"/>
    </xf>
    <xf numFmtId="3" fontId="3" fillId="5" borderId="30" xfId="1" applyNumberFormat="1" applyFont="1" applyFill="1" applyBorder="1" applyAlignment="1">
      <alignment vertical="center" wrapText="1"/>
    </xf>
    <xf numFmtId="3" fontId="3" fillId="0" borderId="74" xfId="1" applyNumberFormat="1" applyFont="1" applyFill="1" applyBorder="1" applyAlignment="1" applyProtection="1">
      <alignment horizontal="right" vertical="center"/>
      <protection locked="0"/>
    </xf>
    <xf numFmtId="10" fontId="3" fillId="5" borderId="12" xfId="3" applyNumberFormat="1" applyFont="1" applyFill="1" applyBorder="1" applyAlignment="1">
      <alignment vertical="center"/>
    </xf>
    <xf numFmtId="3" fontId="3" fillId="5" borderId="1" xfId="1" applyNumberFormat="1" applyFont="1" applyFill="1" applyBorder="1" applyAlignment="1">
      <alignment vertical="center"/>
    </xf>
    <xf numFmtId="9" fontId="3" fillId="5" borderId="12" xfId="3" applyFont="1" applyFill="1" applyBorder="1" applyAlignment="1" applyProtection="1">
      <alignment vertical="center"/>
      <protection locked="0"/>
    </xf>
    <xf numFmtId="10" fontId="3" fillId="5" borderId="12" xfId="3" applyNumberFormat="1" applyFont="1" applyFill="1" applyBorder="1" applyAlignment="1" applyProtection="1">
      <alignment vertical="center"/>
      <protection locked="0"/>
    </xf>
    <xf numFmtId="3" fontId="55" fillId="3" borderId="0" xfId="1" applyNumberFormat="1" applyFont="1" applyFill="1" applyBorder="1" applyAlignment="1" applyProtection="1">
      <alignment vertical="center"/>
      <protection locked="0"/>
    </xf>
    <xf numFmtId="0" fontId="1" fillId="3" borderId="0" xfId="1" applyFill="1" applyAlignment="1" applyProtection="1">
      <alignment vertical="center"/>
      <protection locked="0"/>
    </xf>
    <xf numFmtId="0" fontId="4" fillId="3" borderId="0" xfId="0" applyFont="1" applyFill="1" applyBorder="1" applyAlignment="1" applyProtection="1">
      <alignment vertical="center"/>
      <protection locked="0"/>
    </xf>
    <xf numFmtId="0" fontId="29" fillId="6" borderId="11" xfId="0" applyFont="1" applyFill="1" applyBorder="1" applyAlignment="1" applyProtection="1">
      <alignment horizontal="left" vertical="center"/>
    </xf>
    <xf numFmtId="0" fontId="27" fillId="6" borderId="8" xfId="0" applyFont="1" applyFill="1" applyBorder="1" applyAlignment="1" applyProtection="1">
      <alignment horizontal="left" vertical="center" wrapText="1"/>
    </xf>
    <xf numFmtId="0" fontId="0" fillId="6" borderId="8" xfId="0" applyFill="1" applyBorder="1" applyAlignment="1" applyProtection="1">
      <alignment vertical="center"/>
    </xf>
    <xf numFmtId="0" fontId="0" fillId="6" borderId="26" xfId="0" applyFill="1" applyBorder="1" applyAlignment="1" applyProtection="1">
      <alignment vertical="center"/>
    </xf>
    <xf numFmtId="0" fontId="50" fillId="6" borderId="76" xfId="0" applyFont="1" applyFill="1" applyBorder="1" applyAlignment="1" applyProtection="1">
      <alignment vertical="center"/>
    </xf>
    <xf numFmtId="0" fontId="0" fillId="6" borderId="77" xfId="0" applyFill="1" applyBorder="1" applyAlignment="1" applyProtection="1">
      <alignment vertical="center"/>
    </xf>
    <xf numFmtId="0" fontId="0" fillId="3" borderId="0" xfId="0" applyFill="1" applyBorder="1" applyAlignment="1" applyProtection="1">
      <alignment horizontal="left" vertical="center"/>
      <protection locked="0"/>
    </xf>
    <xf numFmtId="0" fontId="0" fillId="6" borderId="76" xfId="0" applyFill="1" applyBorder="1" applyProtection="1"/>
    <xf numFmtId="0" fontId="51" fillId="6" borderId="76" xfId="0" applyFont="1" applyFill="1" applyBorder="1" applyProtection="1"/>
    <xf numFmtId="3" fontId="1" fillId="3" borderId="0" xfId="1" applyNumberFormat="1" applyFill="1" applyAlignment="1" applyProtection="1">
      <alignment vertical="center"/>
      <protection locked="0"/>
    </xf>
    <xf numFmtId="0" fontId="0" fillId="6" borderId="78" xfId="0" applyFill="1" applyBorder="1" applyProtection="1"/>
    <xf numFmtId="0" fontId="0" fillId="6" borderId="77" xfId="0" applyFill="1" applyBorder="1" applyProtection="1"/>
    <xf numFmtId="10" fontId="0" fillId="6" borderId="0" xfId="3" applyNumberFormat="1" applyFont="1" applyFill="1" applyBorder="1" applyProtection="1"/>
    <xf numFmtId="0" fontId="17" fillId="6" borderId="6" xfId="0" applyFont="1" applyFill="1" applyBorder="1" applyAlignment="1" applyProtection="1">
      <alignment wrapText="1"/>
    </xf>
    <xf numFmtId="10" fontId="1" fillId="6" borderId="5" xfId="3" applyNumberFormat="1" applyFont="1" applyFill="1" applyBorder="1" applyAlignment="1">
      <alignment horizontal="right"/>
    </xf>
    <xf numFmtId="0" fontId="0" fillId="6" borderId="5" xfId="0" applyFill="1" applyBorder="1" applyProtection="1"/>
    <xf numFmtId="0" fontId="0" fillId="6" borderId="79" xfId="0" applyFill="1" applyBorder="1" applyProtection="1"/>
    <xf numFmtId="3" fontId="1" fillId="3" borderId="0" xfId="1" applyNumberFormat="1" applyFill="1" applyBorder="1" applyAlignment="1" applyProtection="1">
      <alignment horizontal="left" vertical="center"/>
      <protection locked="0"/>
    </xf>
    <xf numFmtId="3" fontId="10" fillId="3" borderId="0" xfId="1" applyNumberFormat="1" applyFont="1" applyFill="1" applyBorder="1" applyAlignment="1" applyProtection="1">
      <alignment vertical="center" wrapText="1"/>
      <protection locked="0"/>
    </xf>
    <xf numFmtId="3" fontId="3" fillId="5" borderId="13" xfId="1" applyNumberFormat="1" applyFont="1" applyFill="1" applyBorder="1" applyAlignment="1">
      <alignment vertical="center" wrapText="1"/>
    </xf>
    <xf numFmtId="3" fontId="3" fillId="3" borderId="1" xfId="1" applyNumberFormat="1" applyFont="1" applyFill="1" applyBorder="1" applyAlignment="1" applyProtection="1">
      <alignment horizontal="right" vertical="center"/>
      <protection locked="0"/>
    </xf>
    <xf numFmtId="3" fontId="3" fillId="5" borderId="71" xfId="1" applyNumberFormat="1" applyFont="1" applyFill="1" applyBorder="1" applyAlignment="1">
      <alignment vertical="center" wrapText="1"/>
    </xf>
    <xf numFmtId="10" fontId="1" fillId="5" borderId="12" xfId="3" applyNumberFormat="1" applyFont="1" applyFill="1" applyBorder="1" applyAlignment="1">
      <alignment horizontal="right" vertical="center"/>
    </xf>
    <xf numFmtId="3" fontId="1" fillId="5" borderId="80" xfId="1" applyNumberFormat="1" applyFont="1" applyFill="1" applyBorder="1" applyAlignment="1">
      <alignment vertical="center" wrapText="1"/>
    </xf>
    <xf numFmtId="3" fontId="1" fillId="3" borderId="14" xfId="1" applyNumberFormat="1" applyFont="1" applyFill="1" applyBorder="1" applyAlignment="1" applyProtection="1">
      <alignment horizontal="right" vertical="center"/>
      <protection locked="0"/>
    </xf>
    <xf numFmtId="3" fontId="1" fillId="5" borderId="14" xfId="1" applyNumberFormat="1" applyFont="1" applyFill="1" applyBorder="1" applyAlignment="1">
      <alignment horizontal="right" vertical="center"/>
    </xf>
    <xf numFmtId="167" fontId="1" fillId="9" borderId="1" xfId="4" applyNumberFormat="1" applyFont="1" applyFill="1" applyBorder="1" applyAlignment="1" applyProtection="1">
      <alignment horizontal="center" vertical="center"/>
      <protection locked="0"/>
    </xf>
    <xf numFmtId="167" fontId="1" fillId="10" borderId="1" xfId="4" applyNumberFormat="1" applyFont="1" applyFill="1" applyBorder="1" applyAlignment="1" applyProtection="1">
      <alignment horizontal="center" vertical="center"/>
      <protection locked="0"/>
    </xf>
    <xf numFmtId="3" fontId="1" fillId="0" borderId="7" xfId="1" applyNumberFormat="1" applyFont="1" applyFill="1" applyBorder="1" applyAlignment="1" applyProtection="1">
      <alignment horizontal="right" vertical="center"/>
      <protection locked="0"/>
    </xf>
    <xf numFmtId="3" fontId="1" fillId="0" borderId="4" xfId="1" applyNumberFormat="1" applyFont="1" applyFill="1" applyBorder="1" applyAlignment="1" applyProtection="1">
      <alignment horizontal="right" vertical="center"/>
      <protection locked="0"/>
    </xf>
    <xf numFmtId="0" fontId="0" fillId="3" borderId="7"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3" fillId="3" borderId="40" xfId="1" applyFont="1" applyFill="1" applyBorder="1" applyAlignment="1" applyProtection="1">
      <alignment horizontal="left"/>
    </xf>
    <xf numFmtId="0" fontId="3" fillId="3" borderId="3" xfId="1" applyFont="1" applyFill="1" applyBorder="1" applyAlignment="1" applyProtection="1">
      <alignment horizontal="left"/>
    </xf>
    <xf numFmtId="3" fontId="4" fillId="5" borderId="17" xfId="1" applyNumberFormat="1" applyFont="1" applyFill="1" applyBorder="1" applyAlignment="1" applyProtection="1">
      <alignment horizontal="left" vertical="center" wrapText="1"/>
    </xf>
    <xf numFmtId="3" fontId="4" fillId="5" borderId="49" xfId="1" applyNumberFormat="1" applyFont="1" applyFill="1" applyBorder="1" applyAlignment="1" applyProtection="1">
      <alignment horizontal="left" vertical="center" wrapText="1"/>
    </xf>
    <xf numFmtId="0" fontId="3" fillId="5" borderId="43" xfId="1" applyFont="1" applyFill="1" applyBorder="1" applyAlignment="1" applyProtection="1">
      <alignment horizontal="left"/>
    </xf>
    <xf numFmtId="0" fontId="3" fillId="5" borderId="44" xfId="1" applyFont="1" applyFill="1" applyBorder="1" applyAlignment="1" applyProtection="1">
      <alignment horizontal="left"/>
    </xf>
    <xf numFmtId="0" fontId="3" fillId="3" borderId="43" xfId="1" applyFont="1" applyFill="1" applyBorder="1" applyAlignment="1" applyProtection="1"/>
    <xf numFmtId="0" fontId="3" fillId="3" borderId="44" xfId="1" applyFont="1" applyFill="1" applyBorder="1" applyAlignment="1" applyProtection="1"/>
    <xf numFmtId="0" fontId="3" fillId="3" borderId="41" xfId="1" applyFont="1" applyFill="1" applyBorder="1" applyAlignment="1" applyProtection="1">
      <alignment horizontal="left"/>
    </xf>
    <xf numFmtId="0" fontId="3" fillId="3" borderId="36" xfId="1" applyFont="1" applyFill="1" applyBorder="1" applyAlignment="1" applyProtection="1">
      <alignment horizontal="left"/>
    </xf>
    <xf numFmtId="0" fontId="3" fillId="3" borderId="39" xfId="1" applyFont="1" applyFill="1" applyBorder="1" applyAlignment="1" applyProtection="1">
      <alignment horizontal="left"/>
    </xf>
    <xf numFmtId="3" fontId="4" fillId="5" borderId="27" xfId="1" applyNumberFormat="1" applyFont="1" applyFill="1" applyBorder="1" applyAlignment="1" applyProtection="1">
      <alignment horizontal="left" vertical="center"/>
    </xf>
    <xf numFmtId="3" fontId="4" fillId="5" borderId="50" xfId="1" applyNumberFormat="1" applyFont="1" applyFill="1" applyBorder="1" applyAlignment="1" applyProtection="1">
      <alignment horizontal="left" vertical="center"/>
    </xf>
    <xf numFmtId="3" fontId="4" fillId="5" borderId="56" xfId="1" applyNumberFormat="1" applyFont="1" applyFill="1" applyBorder="1" applyAlignment="1" applyProtection="1">
      <alignment horizontal="left" vertical="center" wrapText="1"/>
    </xf>
    <xf numFmtId="3" fontId="4" fillId="5" borderId="57" xfId="1" applyNumberFormat="1" applyFont="1" applyFill="1" applyBorder="1" applyAlignment="1" applyProtection="1">
      <alignment horizontal="left" vertical="center" wrapText="1"/>
    </xf>
    <xf numFmtId="0" fontId="3" fillId="3" borderId="30" xfId="1" applyFont="1" applyFill="1" applyBorder="1" applyAlignment="1" applyProtection="1"/>
    <xf numFmtId="0" fontId="3" fillId="3" borderId="20" xfId="1" applyFont="1" applyFill="1" applyBorder="1" applyAlignment="1" applyProtection="1"/>
    <xf numFmtId="0" fontId="3" fillId="3" borderId="37" xfId="1" applyFont="1" applyFill="1" applyBorder="1" applyAlignment="1" applyProtection="1">
      <alignment horizontal="left"/>
    </xf>
    <xf numFmtId="0" fontId="21" fillId="2" borderId="1" xfId="0" applyFont="1" applyFill="1" applyBorder="1" applyAlignment="1" applyProtection="1">
      <alignment horizontal="left"/>
    </xf>
    <xf numFmtId="0" fontId="21" fillId="2" borderId="7" xfId="0" applyFont="1" applyFill="1" applyBorder="1" applyAlignment="1" applyProtection="1">
      <alignment horizontal="left"/>
    </xf>
    <xf numFmtId="0" fontId="16" fillId="2" borderId="1" xfId="0" applyFont="1" applyFill="1" applyBorder="1" applyAlignment="1" applyProtection="1">
      <alignment horizontal="left"/>
    </xf>
    <xf numFmtId="0" fontId="16" fillId="2" borderId="7" xfId="0" applyFont="1" applyFill="1" applyBorder="1" applyAlignment="1" applyProtection="1">
      <alignment horizontal="left"/>
    </xf>
    <xf numFmtId="0" fontId="16" fillId="2" borderId="4" xfId="0" applyFont="1" applyFill="1" applyBorder="1" applyAlignment="1" applyProtection="1">
      <alignment horizontal="left"/>
    </xf>
    <xf numFmtId="0" fontId="3" fillId="5" borderId="35" xfId="1" applyFont="1" applyFill="1" applyBorder="1" applyAlignment="1" applyProtection="1">
      <alignment horizontal="left"/>
    </xf>
    <xf numFmtId="0" fontId="3" fillId="3" borderId="11" xfId="1" applyFont="1" applyFill="1" applyBorder="1" applyAlignment="1" applyProtection="1"/>
    <xf numFmtId="0" fontId="3" fillId="3" borderId="13" xfId="1" applyFont="1" applyFill="1" applyBorder="1" applyAlignment="1" applyProtection="1"/>
    <xf numFmtId="0" fontId="3" fillId="3" borderId="12" xfId="1" applyFont="1" applyFill="1" applyBorder="1" applyAlignment="1" applyProtection="1"/>
    <xf numFmtId="0" fontId="4" fillId="5" borderId="17" xfId="1" applyFont="1" applyFill="1" applyBorder="1" applyAlignment="1" applyProtection="1">
      <alignment horizontal="left" vertical="center" wrapText="1"/>
    </xf>
    <xf numFmtId="0" fontId="4" fillId="5" borderId="49" xfId="1" applyFont="1" applyFill="1" applyBorder="1" applyAlignment="1" applyProtection="1">
      <alignment horizontal="left" vertical="center" wrapText="1"/>
    </xf>
    <xf numFmtId="0" fontId="46" fillId="4" borderId="43" xfId="2" applyFont="1" applyFill="1" applyBorder="1" applyAlignment="1" applyProtection="1">
      <alignment horizontal="center" vertical="center"/>
    </xf>
    <xf numFmtId="0" fontId="46" fillId="4" borderId="47" xfId="2" applyFont="1" applyFill="1" applyBorder="1" applyAlignment="1" applyProtection="1">
      <alignment horizontal="center" vertical="center"/>
    </xf>
    <xf numFmtId="0" fontId="4" fillId="5" borderId="17" xfId="1" applyFont="1" applyFill="1" applyBorder="1" applyAlignment="1" applyProtection="1">
      <alignment horizontal="left" vertical="center"/>
    </xf>
    <xf numFmtId="0" fontId="4" fillId="5" borderId="49" xfId="1" applyFont="1" applyFill="1" applyBorder="1" applyAlignment="1" applyProtection="1">
      <alignment horizontal="left" vertical="center"/>
    </xf>
    <xf numFmtId="0" fontId="4" fillId="5" borderId="18" xfId="1" applyFont="1" applyFill="1" applyBorder="1" applyAlignment="1" applyProtection="1">
      <alignment horizontal="left" vertical="center"/>
    </xf>
    <xf numFmtId="3" fontId="4" fillId="5" borderId="38" xfId="1" applyNumberFormat="1" applyFont="1" applyFill="1" applyBorder="1" applyAlignment="1" applyProtection="1">
      <alignment horizontal="right" vertical="center"/>
    </xf>
    <xf numFmtId="3" fontId="4" fillId="5" borderId="14" xfId="1" applyNumberFormat="1" applyFont="1" applyFill="1" applyBorder="1" applyAlignment="1" applyProtection="1">
      <alignment horizontal="right" vertical="center"/>
    </xf>
    <xf numFmtId="3" fontId="3" fillId="0" borderId="40" xfId="1" applyNumberFormat="1" applyFont="1" applyFill="1" applyBorder="1" applyAlignment="1" applyProtection="1">
      <alignment horizontal="right" vertical="center"/>
    </xf>
    <xf numFmtId="3" fontId="3" fillId="0" borderId="3" xfId="1" applyNumberFormat="1" applyFont="1" applyFill="1" applyBorder="1" applyAlignment="1" applyProtection="1">
      <alignment horizontal="right" vertical="center"/>
    </xf>
    <xf numFmtId="3" fontId="3" fillId="0" borderId="4" xfId="1" applyNumberFormat="1" applyFont="1" applyFill="1" applyBorder="1" applyAlignment="1" applyProtection="1">
      <alignment horizontal="right" vertical="center"/>
    </xf>
    <xf numFmtId="3" fontId="3" fillId="5" borderId="13" xfId="1" applyNumberFormat="1" applyFont="1" applyFill="1" applyBorder="1" applyAlignment="1" applyProtection="1">
      <alignment horizontal="right" vertical="center"/>
    </xf>
    <xf numFmtId="3" fontId="3" fillId="5" borderId="7" xfId="1" applyNumberFormat="1" applyFont="1" applyFill="1" applyBorder="1" applyAlignment="1" applyProtection="1">
      <alignment horizontal="right" vertical="center"/>
    </xf>
    <xf numFmtId="3" fontId="3" fillId="0" borderId="40"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horizontal="center" vertical="center"/>
    </xf>
    <xf numFmtId="3" fontId="3" fillId="0" borderId="4" xfId="1" applyNumberFormat="1" applyFont="1" applyFill="1" applyBorder="1" applyAlignment="1" applyProtection="1">
      <alignment horizontal="center" vertical="center"/>
    </xf>
    <xf numFmtId="0" fontId="46" fillId="4" borderId="43" xfId="2" applyFont="1" applyFill="1" applyBorder="1" applyAlignment="1">
      <alignment horizontal="center" vertical="center"/>
    </xf>
    <xf numFmtId="0" fontId="46" fillId="4" borderId="47" xfId="2" applyFont="1" applyFill="1" applyBorder="1" applyAlignment="1">
      <alignment horizontal="center" vertical="center"/>
    </xf>
    <xf numFmtId="0" fontId="46" fillId="4" borderId="45" xfId="2" applyFont="1" applyFill="1" applyBorder="1" applyAlignment="1">
      <alignment horizontal="center" vertical="center" wrapText="1"/>
    </xf>
    <xf numFmtId="0" fontId="46" fillId="4" borderId="46" xfId="2" applyFont="1" applyFill="1" applyBorder="1" applyAlignment="1">
      <alignment horizontal="center" vertical="center" wrapText="1"/>
    </xf>
    <xf numFmtId="3" fontId="4" fillId="5" borderId="13" xfId="1" applyNumberFormat="1" applyFont="1" applyFill="1" applyBorder="1" applyAlignment="1">
      <alignment horizontal="left" vertical="center" wrapText="1"/>
    </xf>
    <xf numFmtId="3" fontId="4" fillId="5" borderId="7" xfId="1" applyNumberFormat="1" applyFont="1" applyFill="1" applyBorder="1" applyAlignment="1">
      <alignment horizontal="left" vertical="center" wrapText="1"/>
    </xf>
    <xf numFmtId="3" fontId="3" fillId="5" borderId="1" xfId="1" applyNumberFormat="1" applyFont="1" applyFill="1" applyBorder="1" applyAlignment="1" applyProtection="1">
      <alignment horizontal="right" vertical="center"/>
    </xf>
    <xf numFmtId="3" fontId="3" fillId="5" borderId="4" xfId="1" applyNumberFormat="1" applyFont="1" applyFill="1" applyBorder="1" applyAlignment="1" applyProtection="1">
      <alignment horizontal="right" vertical="center"/>
    </xf>
    <xf numFmtId="3" fontId="4" fillId="5" borderId="21" xfId="1" applyNumberFormat="1" applyFont="1" applyFill="1" applyBorder="1" applyAlignment="1">
      <alignment horizontal="left" vertical="center" wrapText="1"/>
    </xf>
    <xf numFmtId="3" fontId="4" fillId="5" borderId="15" xfId="1" applyNumberFormat="1" applyFont="1" applyFill="1" applyBorder="1" applyAlignment="1">
      <alignment horizontal="left" vertical="center" wrapText="1"/>
    </xf>
    <xf numFmtId="0" fontId="1" fillId="3" borderId="40" xfId="1" applyFill="1" applyBorder="1" applyAlignment="1" applyProtection="1">
      <alignment horizontal="left" wrapText="1"/>
      <protection locked="0"/>
    </xf>
    <xf numFmtId="0" fontId="1" fillId="3" borderId="3" xfId="1" applyFill="1" applyBorder="1" applyAlignment="1" applyProtection="1">
      <alignment horizontal="left" wrapText="1"/>
      <protection locked="0"/>
    </xf>
    <xf numFmtId="3" fontId="1" fillId="0" borderId="7" xfId="1" applyNumberFormat="1" applyFont="1" applyFill="1" applyBorder="1" applyAlignment="1" applyProtection="1">
      <alignment horizontal="right" vertical="center"/>
      <protection locked="0"/>
    </xf>
    <xf numFmtId="3" fontId="1" fillId="0" borderId="4" xfId="1" applyNumberFormat="1" applyFont="1" applyFill="1" applyBorder="1" applyAlignment="1" applyProtection="1">
      <alignment horizontal="right" vertical="center"/>
      <protection locked="0"/>
    </xf>
    <xf numFmtId="0" fontId="17" fillId="3" borderId="0" xfId="0" applyFont="1" applyFill="1" applyAlignment="1">
      <alignment horizontal="left" vertical="top" wrapText="1"/>
    </xf>
    <xf numFmtId="3" fontId="4" fillId="5" borderId="21" xfId="1" applyNumberFormat="1" applyFont="1" applyFill="1" applyBorder="1" applyAlignment="1" applyProtection="1">
      <alignment horizontal="right" vertical="center"/>
    </xf>
    <xf numFmtId="3" fontId="4" fillId="5" borderId="15" xfId="1" applyNumberFormat="1" applyFont="1" applyFill="1" applyBorder="1" applyAlignment="1" applyProtection="1">
      <alignment horizontal="right" vertical="center"/>
    </xf>
    <xf numFmtId="3" fontId="1" fillId="2" borderId="11" xfId="1" applyNumberFormat="1" applyFont="1" applyFill="1" applyBorder="1" applyAlignment="1" applyProtection="1">
      <alignment horizontal="right" vertical="center"/>
      <protection locked="0"/>
    </xf>
    <xf numFmtId="3" fontId="1" fillId="2" borderId="26" xfId="1" applyNumberFormat="1" applyFont="1" applyFill="1" applyBorder="1" applyAlignment="1" applyProtection="1">
      <alignment horizontal="right" vertical="center"/>
      <protection locked="0"/>
    </xf>
    <xf numFmtId="3" fontId="3" fillId="5" borderId="23" xfId="1" applyNumberFormat="1" applyFont="1" applyFill="1" applyBorder="1" applyAlignment="1">
      <alignment horizontal="center"/>
    </xf>
    <xf numFmtId="3" fontId="3" fillId="5" borderId="54" xfId="1" applyNumberFormat="1" applyFont="1" applyFill="1" applyBorder="1" applyAlignment="1">
      <alignment horizontal="center"/>
    </xf>
    <xf numFmtId="3" fontId="3" fillId="5" borderId="24" xfId="1" applyNumberFormat="1" applyFont="1" applyFill="1" applyBorder="1" applyAlignment="1">
      <alignment horizontal="center"/>
    </xf>
    <xf numFmtId="0" fontId="0" fillId="0" borderId="4" xfId="0" applyBorder="1" applyAlignment="1">
      <alignment horizontal="right" vertical="center"/>
    </xf>
    <xf numFmtId="0" fontId="4" fillId="5" borderId="17" xfId="1" applyFont="1" applyFill="1" applyBorder="1" applyAlignment="1">
      <alignment horizontal="left" vertical="center" wrapText="1"/>
    </xf>
    <xf numFmtId="0" fontId="4" fillId="5" borderId="49" xfId="1" applyFont="1" applyFill="1" applyBorder="1" applyAlignment="1">
      <alignment horizontal="left" vertical="center" wrapText="1"/>
    </xf>
    <xf numFmtId="3" fontId="1" fillId="0" borderId="7" xfId="1" applyNumberFormat="1" applyFont="1" applyFill="1" applyBorder="1" applyAlignment="1" applyProtection="1">
      <alignment horizontal="center" vertical="center"/>
      <protection locked="0"/>
    </xf>
    <xf numFmtId="3" fontId="1" fillId="0" borderId="4" xfId="1" applyNumberFormat="1" applyFont="1" applyFill="1" applyBorder="1" applyAlignment="1" applyProtection="1">
      <alignment horizontal="center" vertical="center"/>
      <protection locked="0"/>
    </xf>
    <xf numFmtId="3" fontId="1" fillId="3" borderId="7" xfId="1" applyNumberFormat="1" applyFont="1" applyFill="1" applyBorder="1" applyAlignment="1" applyProtection="1">
      <alignment horizontal="right" vertical="center"/>
      <protection locked="0"/>
    </xf>
    <xf numFmtId="3" fontId="1" fillId="3" borderId="4" xfId="1" applyNumberFormat="1" applyFont="1" applyFill="1" applyBorder="1" applyAlignment="1" applyProtection="1">
      <alignment horizontal="right" vertical="center"/>
      <protection locked="0"/>
    </xf>
    <xf numFmtId="0" fontId="1" fillId="3" borderId="41" xfId="1" applyFill="1" applyBorder="1" applyAlignment="1" applyProtection="1">
      <alignment horizontal="left" wrapText="1"/>
      <protection locked="0"/>
    </xf>
    <xf numFmtId="0" fontId="2" fillId="5" borderId="49" xfId="1" applyFont="1" applyFill="1" applyBorder="1" applyAlignment="1">
      <alignment horizontal="center" vertical="center" wrapText="1"/>
    </xf>
    <xf numFmtId="0" fontId="2" fillId="5" borderId="29" xfId="1" applyFont="1" applyFill="1" applyBorder="1" applyAlignment="1">
      <alignment horizontal="center" vertical="center" wrapText="1"/>
    </xf>
    <xf numFmtId="0" fontId="4" fillId="5" borderId="17" xfId="1" applyFont="1" applyFill="1" applyBorder="1" applyAlignment="1">
      <alignment horizontal="left" vertical="center"/>
    </xf>
    <xf numFmtId="0" fontId="4" fillId="5" borderId="18" xfId="1" applyFont="1" applyFill="1" applyBorder="1" applyAlignment="1">
      <alignment horizontal="left" vertical="center"/>
    </xf>
    <xf numFmtId="0" fontId="3" fillId="5" borderId="43" xfId="1" applyFont="1" applyFill="1" applyBorder="1" applyAlignment="1">
      <alignment horizontal="left"/>
    </xf>
    <xf numFmtId="0" fontId="3" fillId="5" borderId="44" xfId="1" applyFont="1" applyFill="1" applyBorder="1" applyAlignment="1">
      <alignment horizontal="left"/>
    </xf>
    <xf numFmtId="0" fontId="1" fillId="3" borderId="1" xfId="1" applyFill="1" applyBorder="1" applyAlignment="1" applyProtection="1">
      <alignment horizontal="left" wrapText="1"/>
      <protection locked="0"/>
    </xf>
    <xf numFmtId="0" fontId="2" fillId="2" borderId="40" xfId="1" applyFont="1" applyFill="1" applyBorder="1" applyAlignment="1" applyProtection="1">
      <alignment horizontal="left" wrapText="1"/>
    </xf>
    <xf numFmtId="0" fontId="2" fillId="2" borderId="41" xfId="1" applyFont="1" applyFill="1" applyBorder="1" applyAlignment="1" applyProtection="1">
      <alignment horizontal="left" wrapText="1"/>
    </xf>
    <xf numFmtId="3" fontId="3" fillId="5" borderId="43" xfId="1" applyNumberFormat="1" applyFont="1" applyFill="1" applyBorder="1" applyAlignment="1">
      <alignment horizontal="center"/>
    </xf>
    <xf numFmtId="3" fontId="3" fillId="5" borderId="35" xfId="1" applyNumberFormat="1" applyFont="1" applyFill="1" applyBorder="1" applyAlignment="1">
      <alignment horizontal="center"/>
    </xf>
    <xf numFmtId="0" fontId="3" fillId="0" borderId="1" xfId="1" applyFont="1" applyFill="1" applyBorder="1" applyAlignment="1" applyProtection="1">
      <alignment wrapText="1"/>
      <protection locked="0"/>
    </xf>
    <xf numFmtId="0" fontId="0" fillId="0" borderId="1" xfId="0" applyBorder="1" applyAlignment="1">
      <alignment wrapText="1"/>
    </xf>
    <xf numFmtId="0" fontId="1" fillId="3" borderId="1" xfId="1" applyFont="1" applyFill="1" applyBorder="1" applyAlignment="1" applyProtection="1">
      <alignment horizontal="left" wrapText="1"/>
      <protection locked="0"/>
    </xf>
    <xf numFmtId="3" fontId="1" fillId="2" borderId="15" xfId="1" applyNumberFormat="1" applyFont="1" applyFill="1" applyBorder="1" applyAlignment="1" applyProtection="1">
      <alignment horizontal="right" vertical="center"/>
    </xf>
    <xf numFmtId="3" fontId="1" fillId="2" borderId="38" xfId="1" applyNumberFormat="1" applyFont="1" applyFill="1" applyBorder="1" applyAlignment="1" applyProtection="1">
      <alignment horizontal="right" vertical="center"/>
    </xf>
    <xf numFmtId="0" fontId="2" fillId="2" borderId="40" xfId="1" applyFont="1" applyFill="1" applyBorder="1" applyAlignment="1" applyProtection="1">
      <alignment horizontal="left" wrapText="1"/>
      <protection locked="0"/>
    </xf>
    <xf numFmtId="0" fontId="2" fillId="2" borderId="41" xfId="1" applyFont="1" applyFill="1" applyBorder="1" applyAlignment="1" applyProtection="1">
      <alignment horizontal="left" wrapText="1"/>
      <protection locked="0"/>
    </xf>
    <xf numFmtId="0" fontId="1" fillId="3" borderId="40" xfId="1" applyFont="1" applyFill="1" applyBorder="1" applyAlignment="1" applyProtection="1">
      <alignment horizontal="left" wrapText="1"/>
      <protection locked="0"/>
    </xf>
    <xf numFmtId="0" fontId="1" fillId="3" borderId="41" xfId="1" applyFont="1" applyFill="1" applyBorder="1" applyAlignment="1" applyProtection="1">
      <alignment horizontal="left" wrapText="1"/>
      <protection locked="0"/>
    </xf>
    <xf numFmtId="3" fontId="4" fillId="5" borderId="13" xfId="1" applyNumberFormat="1" applyFont="1" applyFill="1" applyBorder="1" applyAlignment="1">
      <alignment horizontal="left" vertical="center"/>
    </xf>
    <xf numFmtId="3" fontId="4" fillId="5" borderId="7" xfId="1" applyNumberFormat="1" applyFont="1" applyFill="1" applyBorder="1" applyAlignment="1">
      <alignment horizontal="left" vertical="center"/>
    </xf>
    <xf numFmtId="0" fontId="3" fillId="5" borderId="35" xfId="1" applyFont="1" applyFill="1" applyBorder="1" applyAlignment="1">
      <alignment horizontal="left"/>
    </xf>
    <xf numFmtId="0" fontId="1" fillId="3" borderId="3" xfId="1" applyFont="1" applyFill="1" applyBorder="1" applyAlignment="1" applyProtection="1">
      <alignment horizontal="left" wrapText="1"/>
      <protection locked="0"/>
    </xf>
    <xf numFmtId="0" fontId="41" fillId="3" borderId="1" xfId="0" applyFont="1" applyFill="1" applyBorder="1" applyAlignment="1" applyProtection="1">
      <alignment horizontal="left" vertical="top" wrapText="1"/>
      <protection locked="0"/>
    </xf>
    <xf numFmtId="0" fontId="15" fillId="3" borderId="1" xfId="0" applyFont="1" applyFill="1" applyBorder="1" applyAlignment="1" applyProtection="1">
      <alignment horizontal="left" vertical="top" wrapText="1"/>
      <protection locked="0"/>
    </xf>
    <xf numFmtId="0" fontId="38" fillId="3" borderId="1" xfId="0" applyFont="1" applyFill="1" applyBorder="1" applyAlignment="1" applyProtection="1">
      <alignment horizontal="left" vertical="top" wrapText="1"/>
      <protection locked="0"/>
    </xf>
    <xf numFmtId="0" fontId="4" fillId="5" borderId="49" xfId="1" applyFont="1" applyFill="1" applyBorder="1" applyAlignment="1">
      <alignment horizontal="left" vertical="center"/>
    </xf>
    <xf numFmtId="0" fontId="3" fillId="3" borderId="1" xfId="1" applyFont="1" applyFill="1" applyBorder="1" applyAlignment="1" applyProtection="1">
      <alignment wrapText="1"/>
      <protection locked="0"/>
    </xf>
    <xf numFmtId="0" fontId="3" fillId="3" borderId="1" xfId="1" applyFont="1" applyFill="1" applyBorder="1" applyAlignment="1" applyProtection="1">
      <protection locked="0"/>
    </xf>
    <xf numFmtId="0" fontId="15" fillId="3" borderId="7"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38" fillId="3" borderId="7" xfId="0" applyFont="1" applyFill="1" applyBorder="1" applyAlignment="1" applyProtection="1">
      <alignment horizontal="left" vertical="top" wrapText="1"/>
      <protection locked="0"/>
    </xf>
    <xf numFmtId="0" fontId="38" fillId="3" borderId="3" xfId="0" applyFont="1" applyFill="1" applyBorder="1" applyAlignment="1" applyProtection="1">
      <alignment horizontal="left" vertical="top" wrapText="1"/>
      <protection locked="0"/>
    </xf>
    <xf numFmtId="0" fontId="38" fillId="3" borderId="4" xfId="0" applyFont="1" applyFill="1" applyBorder="1" applyAlignment="1" applyProtection="1">
      <alignment horizontal="left" vertical="top" wrapText="1"/>
      <protection locked="0"/>
    </xf>
    <xf numFmtId="0" fontId="40" fillId="0" borderId="4" xfId="0" applyFont="1" applyFill="1" applyBorder="1" applyAlignment="1" applyProtection="1">
      <alignment horizontal="right" vertical="center"/>
      <protection locked="0"/>
    </xf>
    <xf numFmtId="0" fontId="46" fillId="4" borderId="61" xfId="1" applyFont="1" applyFill="1" applyBorder="1" applyAlignment="1">
      <alignment horizontal="center" vertical="center"/>
    </xf>
    <xf numFmtId="0" fontId="46" fillId="4" borderId="62" xfId="1" applyFont="1" applyFill="1" applyBorder="1" applyAlignment="1">
      <alignment horizontal="center" vertical="center"/>
    </xf>
    <xf numFmtId="0" fontId="46" fillId="4" borderId="64" xfId="1" applyFont="1" applyFill="1" applyBorder="1" applyAlignment="1">
      <alignment horizontal="center" vertical="center"/>
    </xf>
    <xf numFmtId="0" fontId="46" fillId="4" borderId="59" xfId="1" applyFont="1" applyFill="1" applyBorder="1" applyAlignment="1">
      <alignment horizontal="center" vertical="center"/>
    </xf>
    <xf numFmtId="0" fontId="3" fillId="3" borderId="31" xfId="1" applyFont="1" applyFill="1" applyBorder="1" applyAlignment="1">
      <alignment vertical="center"/>
    </xf>
    <xf numFmtId="0" fontId="3" fillId="3" borderId="19" xfId="1" applyFont="1" applyFill="1" applyBorder="1" applyAlignment="1">
      <alignment vertical="center"/>
    </xf>
    <xf numFmtId="0" fontId="3" fillId="3" borderId="13" xfId="1" applyFont="1" applyFill="1" applyBorder="1" applyAlignment="1">
      <alignment vertical="center"/>
    </xf>
    <xf numFmtId="0" fontId="3" fillId="3" borderId="12" xfId="1" applyFont="1" applyFill="1" applyBorder="1" applyAlignment="1">
      <alignment vertical="center"/>
    </xf>
    <xf numFmtId="0" fontId="47" fillId="4" borderId="62" xfId="1" applyFont="1" applyFill="1" applyBorder="1" applyAlignment="1">
      <alignment horizontal="center" vertical="center" wrapText="1"/>
    </xf>
    <xf numFmtId="0" fontId="47" fillId="4" borderId="59" xfId="1" applyFont="1" applyFill="1" applyBorder="1" applyAlignment="1">
      <alignment horizontal="center" vertical="center" wrapText="1"/>
    </xf>
    <xf numFmtId="0" fontId="15" fillId="3" borderId="58" xfId="0" applyFont="1" applyFill="1" applyBorder="1" applyAlignment="1" applyProtection="1">
      <alignment horizontal="left" vertical="top" wrapText="1"/>
      <protection locked="0"/>
    </xf>
    <xf numFmtId="3" fontId="8" fillId="6" borderId="66" xfId="1" applyNumberFormat="1" applyFont="1" applyFill="1" applyBorder="1" applyAlignment="1">
      <alignment horizontal="left" vertical="center" wrapText="1"/>
    </xf>
    <xf numFmtId="3" fontId="8" fillId="6" borderId="67" xfId="1" applyNumberFormat="1" applyFont="1" applyFill="1" applyBorder="1" applyAlignment="1">
      <alignment horizontal="left" vertical="center" wrapText="1"/>
    </xf>
    <xf numFmtId="0" fontId="3" fillId="5" borderId="13" xfId="1" applyFont="1" applyFill="1" applyBorder="1" applyAlignment="1">
      <alignment vertical="center"/>
    </xf>
    <xf numFmtId="0" fontId="3" fillId="5" borderId="12" xfId="1" applyFont="1" applyFill="1" applyBorder="1" applyAlignment="1">
      <alignment vertical="center"/>
    </xf>
    <xf numFmtId="3" fontId="54" fillId="0" borderId="7" xfId="0" applyNumberFormat="1" applyFont="1" applyFill="1" applyBorder="1" applyAlignment="1" applyProtection="1">
      <alignment horizontal="left" vertical="center" wrapText="1"/>
      <protection locked="0"/>
    </xf>
    <xf numFmtId="3" fontId="54" fillId="0" borderId="3" xfId="0" applyNumberFormat="1" applyFont="1" applyFill="1" applyBorder="1" applyAlignment="1" applyProtection="1">
      <alignment horizontal="left" vertical="center" wrapText="1"/>
      <protection locked="0"/>
    </xf>
    <xf numFmtId="3" fontId="54" fillId="0" borderId="4" xfId="0" applyNumberFormat="1" applyFont="1" applyFill="1" applyBorder="1" applyAlignment="1" applyProtection="1">
      <alignment horizontal="left" vertical="center" wrapText="1"/>
      <protection locked="0"/>
    </xf>
    <xf numFmtId="3" fontId="55" fillId="2" borderId="40" xfId="1" applyNumberFormat="1" applyFont="1" applyFill="1" applyBorder="1" applyAlignment="1">
      <alignment horizontal="left" vertical="center" wrapText="1"/>
    </xf>
    <xf numFmtId="3" fontId="55" fillId="2" borderId="3" xfId="1" applyNumberFormat="1" applyFont="1" applyFill="1" applyBorder="1" applyAlignment="1">
      <alignment horizontal="left" vertical="center" wrapText="1"/>
    </xf>
    <xf numFmtId="3" fontId="55" fillId="2" borderId="41" xfId="1" applyNumberFormat="1" applyFont="1" applyFill="1" applyBorder="1" applyAlignment="1">
      <alignment horizontal="left" vertical="center" wrapText="1"/>
    </xf>
    <xf numFmtId="3" fontId="8" fillId="8" borderId="17" xfId="1" applyNumberFormat="1" applyFont="1" applyFill="1" applyBorder="1" applyAlignment="1">
      <alignment horizontal="left" vertical="center" wrapText="1"/>
    </xf>
    <xf numFmtId="3" fontId="8" fillId="8" borderId="10" xfId="1" applyNumberFormat="1" applyFont="1" applyFill="1" applyBorder="1" applyAlignment="1">
      <alignment horizontal="left" vertical="center" wrapText="1"/>
    </xf>
    <xf numFmtId="3" fontId="54" fillId="5" borderId="3" xfId="0" applyNumberFormat="1" applyFont="1" applyFill="1" applyBorder="1" applyAlignment="1">
      <alignment horizontal="center" vertical="center" wrapText="1"/>
    </xf>
    <xf numFmtId="3" fontId="54" fillId="5" borderId="4" xfId="0" applyNumberFormat="1" applyFont="1" applyFill="1" applyBorder="1" applyAlignment="1">
      <alignment horizontal="center" vertical="center" wrapText="1"/>
    </xf>
    <xf numFmtId="3" fontId="53" fillId="4" borderId="69" xfId="1" applyNumberFormat="1" applyFont="1" applyFill="1" applyBorder="1" applyAlignment="1">
      <alignment horizontal="center" vertical="center" wrapText="1"/>
    </xf>
    <xf numFmtId="3" fontId="53" fillId="4" borderId="35" xfId="1" applyNumberFormat="1" applyFont="1" applyFill="1" applyBorder="1" applyAlignment="1">
      <alignment horizontal="center" vertical="center" wrapText="1"/>
    </xf>
    <xf numFmtId="3" fontId="53" fillId="4" borderId="70" xfId="1" applyNumberFormat="1" applyFont="1" applyFill="1" applyBorder="1" applyAlignment="1">
      <alignment horizontal="center" vertical="center" wrapText="1"/>
    </xf>
    <xf numFmtId="3" fontId="8" fillId="8" borderId="27" xfId="1" applyNumberFormat="1" applyFont="1" applyFill="1" applyBorder="1" applyAlignment="1">
      <alignment horizontal="left" vertical="center" wrapText="1"/>
    </xf>
    <xf numFmtId="3" fontId="8" fillId="8" borderId="28" xfId="1" applyNumberFormat="1" applyFont="1" applyFill="1" applyBorder="1" applyAlignment="1">
      <alignment horizontal="left" vertical="center" wrapText="1"/>
    </xf>
    <xf numFmtId="3" fontId="8" fillId="8" borderId="29" xfId="1" applyNumberFormat="1" applyFont="1" applyFill="1" applyBorder="1" applyAlignment="1">
      <alignment horizontal="left" vertical="center" wrapText="1"/>
    </xf>
    <xf numFmtId="3" fontId="54" fillId="0" borderId="15" xfId="0" applyNumberFormat="1" applyFont="1" applyFill="1" applyBorder="1" applyAlignment="1">
      <alignment horizontal="left" vertical="center" wrapText="1"/>
    </xf>
    <xf numFmtId="3" fontId="54" fillId="0" borderId="37" xfId="0" applyNumberFormat="1" applyFont="1" applyFill="1" applyBorder="1" applyAlignment="1">
      <alignment horizontal="left" vertical="center" wrapText="1"/>
    </xf>
    <xf numFmtId="3" fontId="54" fillId="0" borderId="38" xfId="0" applyNumberFormat="1" applyFont="1" applyFill="1" applyBorder="1" applyAlignment="1">
      <alignment horizontal="left" vertical="center" wrapText="1"/>
    </xf>
    <xf numFmtId="3" fontId="3" fillId="5" borderId="72" xfId="1" applyNumberFormat="1" applyFont="1" applyFill="1" applyBorder="1" applyAlignment="1">
      <alignment horizontal="left" vertical="center" wrapText="1"/>
    </xf>
    <xf numFmtId="3" fontId="3" fillId="5" borderId="8" xfId="1" applyNumberFormat="1" applyFont="1" applyFill="1" applyBorder="1" applyAlignment="1">
      <alignment horizontal="left" vertical="center" wrapText="1"/>
    </xf>
    <xf numFmtId="3" fontId="55" fillId="2" borderId="30" xfId="1" applyNumberFormat="1" applyFont="1" applyFill="1" applyBorder="1" applyAlignment="1">
      <alignment horizontal="left" vertical="center"/>
    </xf>
    <xf numFmtId="3" fontId="55" fillId="2" borderId="74" xfId="1" applyNumberFormat="1" applyFont="1" applyFill="1" applyBorder="1" applyAlignment="1">
      <alignment horizontal="left" vertical="center"/>
    </xf>
    <xf numFmtId="3" fontId="55" fillId="2" borderId="1" xfId="1" applyNumberFormat="1" applyFont="1" applyFill="1" applyBorder="1" applyAlignment="1">
      <alignment horizontal="left" vertical="center"/>
    </xf>
    <xf numFmtId="3" fontId="55" fillId="2" borderId="12" xfId="1" applyNumberFormat="1" applyFont="1" applyFill="1" applyBorder="1" applyAlignment="1">
      <alignment horizontal="left" vertical="center"/>
    </xf>
    <xf numFmtId="3" fontId="54" fillId="5" borderId="1" xfId="0" applyNumberFormat="1" applyFont="1" applyFill="1" applyBorder="1" applyAlignment="1">
      <alignment horizontal="center" vertical="center" wrapText="1"/>
    </xf>
    <xf numFmtId="3" fontId="54" fillId="0" borderId="11" xfId="0" applyNumberFormat="1" applyFont="1" applyFill="1" applyBorder="1" applyAlignment="1" applyProtection="1">
      <alignment horizontal="left" vertical="center" wrapText="1"/>
      <protection locked="0"/>
    </xf>
    <xf numFmtId="3" fontId="54" fillId="0" borderId="8" xfId="0" applyNumberFormat="1" applyFont="1" applyFill="1" applyBorder="1" applyAlignment="1" applyProtection="1">
      <alignment horizontal="left" vertical="center" wrapText="1"/>
      <protection locked="0"/>
    </xf>
    <xf numFmtId="3" fontId="54" fillId="0" borderId="26" xfId="0" applyNumberFormat="1"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top" wrapText="1"/>
      <protection locked="0"/>
    </xf>
    <xf numFmtId="14" fontId="10" fillId="3" borderId="1" xfId="0" applyNumberFormat="1" applyFont="1" applyFill="1" applyBorder="1" applyAlignment="1" applyProtection="1">
      <alignment horizontal="left" vertical="top" wrapText="1"/>
      <protection locked="0"/>
    </xf>
    <xf numFmtId="3" fontId="8" fillId="8" borderId="0" xfId="1" applyNumberFormat="1" applyFont="1" applyFill="1" applyBorder="1" applyAlignment="1">
      <alignment horizontal="center" vertical="center" wrapText="1"/>
    </xf>
    <xf numFmtId="3" fontId="54" fillId="5" borderId="1" xfId="0" applyNumberFormat="1" applyFont="1" applyFill="1" applyBorder="1" applyAlignment="1">
      <alignment horizontal="left" vertical="center" wrapText="1"/>
    </xf>
    <xf numFmtId="3" fontId="54" fillId="5" borderId="7" xfId="0" applyNumberFormat="1" applyFont="1" applyFill="1" applyBorder="1" applyAlignment="1">
      <alignment horizontal="left" vertical="center" wrapText="1"/>
    </xf>
    <xf numFmtId="3" fontId="54" fillId="5" borderId="4" xfId="0" applyNumberFormat="1" applyFont="1" applyFill="1" applyBorder="1" applyAlignment="1">
      <alignment horizontal="left" vertical="center" wrapText="1"/>
    </xf>
    <xf numFmtId="3" fontId="54" fillId="5" borderId="14" xfId="0" applyNumberFormat="1" applyFont="1" applyFill="1" applyBorder="1" applyAlignment="1">
      <alignment horizontal="left" vertical="center" wrapText="1"/>
    </xf>
    <xf numFmtId="3" fontId="54" fillId="5" borderId="15" xfId="0" applyNumberFormat="1" applyFont="1" applyFill="1" applyBorder="1" applyAlignment="1">
      <alignment horizontal="left" vertical="center" wrapText="1"/>
    </xf>
    <xf numFmtId="0" fontId="28" fillId="11" borderId="0" xfId="0" applyFont="1" applyFill="1" applyBorder="1"/>
    <xf numFmtId="0" fontId="27" fillId="11" borderId="0" xfId="0" applyFont="1" applyFill="1" applyBorder="1" applyAlignment="1">
      <alignment wrapText="1"/>
    </xf>
    <xf numFmtId="0" fontId="3" fillId="0" borderId="40" xfId="1" applyFont="1" applyFill="1" applyBorder="1" applyAlignment="1" applyProtection="1">
      <alignment horizontal="left" wrapText="1"/>
      <protection locked="0"/>
    </xf>
    <xf numFmtId="0" fontId="3" fillId="0" borderId="41" xfId="1" applyFont="1" applyFill="1" applyBorder="1" applyAlignment="1" applyProtection="1">
      <alignment horizontal="left" wrapText="1"/>
      <protection locked="0"/>
    </xf>
    <xf numFmtId="2" fontId="1" fillId="12" borderId="51" xfId="1" applyNumberFormat="1" applyFont="1" applyFill="1" applyBorder="1" applyAlignment="1" applyProtection="1">
      <alignment horizontal="right" vertical="center"/>
      <protection locked="0"/>
    </xf>
    <xf numFmtId="2" fontId="1" fillId="12" borderId="4" xfId="1" applyNumberFormat="1" applyFont="1" applyFill="1" applyBorder="1" applyAlignment="1" applyProtection="1">
      <alignment horizontal="right" vertical="center"/>
      <protection locked="0"/>
    </xf>
    <xf numFmtId="2" fontId="1" fillId="12" borderId="1" xfId="3" applyNumberFormat="1" applyFont="1" applyFill="1" applyBorder="1" applyAlignment="1" applyProtection="1">
      <alignment horizontal="right" vertical="center"/>
      <protection locked="0"/>
    </xf>
    <xf numFmtId="2" fontId="1" fillId="12" borderId="1" xfId="1" applyNumberFormat="1" applyFont="1" applyFill="1" applyBorder="1" applyAlignment="1" applyProtection="1">
      <alignment horizontal="right" vertical="center"/>
      <protection locked="0"/>
    </xf>
    <xf numFmtId="2" fontId="1" fillId="12" borderId="7" xfId="1" applyNumberFormat="1" applyFont="1" applyFill="1" applyBorder="1" applyAlignment="1" applyProtection="1">
      <alignment horizontal="right" vertical="center"/>
      <protection locked="0"/>
    </xf>
    <xf numFmtId="2" fontId="1" fillId="12" borderId="13" xfId="1" applyNumberFormat="1" applyFont="1" applyFill="1" applyBorder="1" applyAlignment="1" applyProtection="1">
      <alignment horizontal="right" vertical="center"/>
      <protection locked="0"/>
    </xf>
    <xf numFmtId="2" fontId="1" fillId="12" borderId="12" xfId="1" applyNumberFormat="1" applyFont="1" applyFill="1" applyBorder="1" applyAlignment="1" applyProtection="1">
      <alignment horizontal="right" vertical="center"/>
      <protection locked="0"/>
    </xf>
    <xf numFmtId="0" fontId="3" fillId="0" borderId="13" xfId="1" applyFont="1" applyFill="1" applyBorder="1" applyAlignment="1" applyProtection="1">
      <alignment wrapText="1"/>
      <protection locked="0"/>
    </xf>
    <xf numFmtId="10" fontId="3" fillId="0" borderId="7" xfId="3" applyNumberFormat="1" applyFont="1" applyFill="1" applyBorder="1" applyAlignment="1" applyProtection="1">
      <alignment wrapText="1"/>
      <protection locked="0"/>
    </xf>
    <xf numFmtId="3" fontId="1" fillId="12" borderId="13" xfId="1" applyNumberFormat="1" applyFont="1" applyFill="1" applyBorder="1" applyAlignment="1" applyProtection="1">
      <alignment horizontal="right" vertical="center"/>
      <protection locked="0"/>
    </xf>
    <xf numFmtId="166" fontId="1" fillId="12" borderId="1" xfId="3" applyNumberFormat="1" applyFont="1" applyFill="1" applyBorder="1" applyAlignment="1" applyProtection="1">
      <alignment horizontal="right" vertical="center"/>
      <protection locked="0"/>
    </xf>
    <xf numFmtId="3" fontId="1" fillId="12" borderId="1" xfId="1" applyNumberFormat="1" applyFont="1" applyFill="1" applyBorder="1" applyAlignment="1" applyProtection="1">
      <alignment horizontal="right" vertical="center"/>
      <protection locked="0"/>
    </xf>
    <xf numFmtId="3" fontId="1" fillId="12" borderId="12" xfId="1" applyNumberFormat="1" applyFont="1" applyFill="1" applyBorder="1" applyAlignment="1" applyProtection="1">
      <alignment horizontal="right" vertical="center"/>
      <protection locked="0"/>
    </xf>
    <xf numFmtId="3" fontId="1" fillId="12" borderId="4" xfId="1" applyNumberFormat="1" applyFont="1" applyFill="1" applyBorder="1" applyAlignment="1" applyProtection="1">
      <alignment horizontal="right" vertical="center"/>
      <protection locked="0"/>
    </xf>
  </cellXfs>
  <cellStyles count="6">
    <cellStyle name="Hyperlinkki" xfId="5" builtinId="8"/>
    <cellStyle name="Normaali" xfId="0" builtinId="0"/>
    <cellStyle name="Normaali 2" xfId="1"/>
    <cellStyle name="Normaali 3" xfId="2"/>
    <cellStyle name="Prosentti" xfId="3" builtinId="5"/>
    <cellStyle name="Valuutta" xfId="4" builtinId="4"/>
  </cellStyles>
  <dxfs count="0"/>
  <tableStyles count="0" defaultTableStyle="TableStyleMedium9" defaultPivotStyle="PivotStyleLight16"/>
  <colors>
    <mruColors>
      <color rgb="FFFFFF99"/>
      <color rgb="FFFFFFCC"/>
      <color rgb="FF027889"/>
      <color rgb="FFE5FCFF"/>
      <color rgb="FFEFFDFF"/>
      <color rgb="FFCCFFFF"/>
      <color rgb="FF69EDFF"/>
      <color rgb="FF7DF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xdr:row>
      <xdr:rowOff>0</xdr:rowOff>
    </xdr:from>
    <xdr:to>
      <xdr:col>0</xdr:col>
      <xdr:colOff>1651000</xdr:colOff>
      <xdr:row>5</xdr:row>
      <xdr:rowOff>36195</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90500"/>
          <a:ext cx="1543050" cy="928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22</xdr:row>
      <xdr:rowOff>142875</xdr:rowOff>
    </xdr:from>
    <xdr:to>
      <xdr:col>0</xdr:col>
      <xdr:colOff>3034926</xdr:colOff>
      <xdr:row>28</xdr:row>
      <xdr:rowOff>18930</xdr:rowOff>
    </xdr:to>
    <xdr:pic>
      <xdr:nvPicPr>
        <xdr:cNvPr id="3" name="Kuva 2"/>
        <xdr:cNvPicPr>
          <a:picLocks noChangeAspect="1"/>
        </xdr:cNvPicPr>
      </xdr:nvPicPr>
      <xdr:blipFill>
        <a:blip xmlns:r="http://schemas.openxmlformats.org/officeDocument/2006/relationships" r:embed="rId2"/>
        <a:stretch>
          <a:fillRect/>
        </a:stretch>
      </xdr:blipFill>
      <xdr:spPr>
        <a:xfrm>
          <a:off x="28575" y="4705350"/>
          <a:ext cx="2990476" cy="961905"/>
        </a:xfrm>
        <a:prstGeom prst="rect">
          <a:avLst/>
        </a:prstGeom>
      </xdr:spPr>
    </xdr:pic>
    <xdr:clientData/>
  </xdr:twoCellAnchor>
  <xdr:twoCellAnchor editAs="oneCell">
    <xdr:from>
      <xdr:col>0</xdr:col>
      <xdr:colOff>0</xdr:colOff>
      <xdr:row>152</xdr:row>
      <xdr:rowOff>38100</xdr:rowOff>
    </xdr:from>
    <xdr:to>
      <xdr:col>0</xdr:col>
      <xdr:colOff>5585460</xdr:colOff>
      <xdr:row>163</xdr:row>
      <xdr:rowOff>106680</xdr:rowOff>
    </xdr:to>
    <xdr:pic>
      <xdr:nvPicPr>
        <xdr:cNvPr id="7" name="Kuva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99540"/>
          <a:ext cx="5585460" cy="2011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205740</xdr:colOff>
      <xdr:row>0</xdr:row>
      <xdr:rowOff>252330</xdr:rowOff>
    </xdr:from>
    <xdr:to>
      <xdr:col>0</xdr:col>
      <xdr:colOff>1348740</xdr:colOff>
      <xdr:row>2</xdr:row>
      <xdr:rowOff>240665</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740" y="252330"/>
          <a:ext cx="1143000" cy="666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1</xdr:row>
      <xdr:rowOff>57150</xdr:rowOff>
    </xdr:from>
    <xdr:to>
      <xdr:col>2</xdr:col>
      <xdr:colOff>510117</xdr:colOff>
      <xdr:row>5</xdr:row>
      <xdr:rowOff>55245</xdr:rowOff>
    </xdr:to>
    <xdr:pic>
      <xdr:nvPicPr>
        <xdr:cNvPr id="4"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257175"/>
          <a:ext cx="154305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1</xdr:row>
      <xdr:rowOff>57150</xdr:rowOff>
    </xdr:from>
    <xdr:to>
      <xdr:col>1</xdr:col>
      <xdr:colOff>1619250</xdr:colOff>
      <xdr:row>5</xdr:row>
      <xdr:rowOff>55245</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57175"/>
          <a:ext cx="154305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xdr:row>
      <xdr:rowOff>57150</xdr:rowOff>
    </xdr:from>
    <xdr:to>
      <xdr:col>1</xdr:col>
      <xdr:colOff>1619250</xdr:colOff>
      <xdr:row>5</xdr:row>
      <xdr:rowOff>55245</xdr:rowOff>
    </xdr:to>
    <xdr:pic>
      <xdr:nvPicPr>
        <xdr:cNvPr id="3"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57175"/>
          <a:ext cx="154305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xdr:row>
      <xdr:rowOff>57150</xdr:rowOff>
    </xdr:from>
    <xdr:to>
      <xdr:col>1</xdr:col>
      <xdr:colOff>1619250</xdr:colOff>
      <xdr:row>5</xdr:row>
      <xdr:rowOff>55245</xdr:rowOff>
    </xdr:to>
    <xdr:pic>
      <xdr:nvPicPr>
        <xdr:cNvPr id="4"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257175"/>
          <a:ext cx="154305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76200</xdr:colOff>
      <xdr:row>1</xdr:row>
      <xdr:rowOff>57150</xdr:rowOff>
    </xdr:from>
    <xdr:to>
      <xdr:col>1</xdr:col>
      <xdr:colOff>1619250</xdr:colOff>
      <xdr:row>5</xdr:row>
      <xdr:rowOff>55245</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57175"/>
          <a:ext cx="154305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80010</xdr:colOff>
      <xdr:row>1</xdr:row>
      <xdr:rowOff>9525</xdr:rowOff>
    </xdr:from>
    <xdr:to>
      <xdr:col>1</xdr:col>
      <xdr:colOff>1653540</xdr:colOff>
      <xdr:row>6</xdr:row>
      <xdr:rowOff>40005</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245745"/>
          <a:ext cx="154305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183"/>
  <sheetViews>
    <sheetView showGridLines="0" tabSelected="1" zoomScaleNormal="100" workbookViewId="0">
      <selection activeCell="A2" sqref="A2"/>
    </sheetView>
  </sheetViews>
  <sheetFormatPr defaultColWidth="9.109375" defaultRowHeight="13.8" x14ac:dyDescent="0.25"/>
  <cols>
    <col min="1" max="1" width="114.5546875" style="120" customWidth="1"/>
    <col min="2" max="16384" width="9.109375" style="120"/>
  </cols>
  <sheetData>
    <row r="1" spans="1:1" ht="24.6" x14ac:dyDescent="0.4">
      <c r="A1" s="154" t="s">
        <v>248</v>
      </c>
    </row>
    <row r="2" spans="1:1" ht="15" x14ac:dyDescent="0.25">
      <c r="A2" s="150"/>
    </row>
    <row r="4" spans="1:1" x14ac:dyDescent="0.25">
      <c r="A4" s="158"/>
    </row>
    <row r="5" spans="1:1" ht="24.6" x14ac:dyDescent="0.4">
      <c r="A5" s="154" t="s">
        <v>80</v>
      </c>
    </row>
    <row r="7" spans="1:1" x14ac:dyDescent="0.25">
      <c r="A7" s="420" t="s">
        <v>247</v>
      </c>
    </row>
    <row r="8" spans="1:1" ht="151.80000000000001" x14ac:dyDescent="0.25">
      <c r="A8" s="421" t="s">
        <v>250</v>
      </c>
    </row>
    <row r="10" spans="1:1" ht="12.6" customHeight="1" x14ac:dyDescent="0.25"/>
    <row r="11" spans="1:1" ht="17.399999999999999" x14ac:dyDescent="0.3">
      <c r="A11" s="141" t="s">
        <v>201</v>
      </c>
    </row>
    <row r="12" spans="1:1" x14ac:dyDescent="0.25">
      <c r="A12" s="121" t="s">
        <v>81</v>
      </c>
    </row>
    <row r="13" spans="1:1" x14ac:dyDescent="0.25">
      <c r="A13" s="121" t="s">
        <v>199</v>
      </c>
    </row>
    <row r="14" spans="1:1" x14ac:dyDescent="0.25">
      <c r="A14" s="121" t="s">
        <v>200</v>
      </c>
    </row>
    <row r="15" spans="1:1" x14ac:dyDescent="0.25">
      <c r="A15" s="121" t="s">
        <v>198</v>
      </c>
    </row>
    <row r="16" spans="1:1" x14ac:dyDescent="0.25">
      <c r="A16" s="121" t="s">
        <v>56</v>
      </c>
    </row>
    <row r="18" spans="1:1" ht="17.399999999999999" x14ac:dyDescent="0.3">
      <c r="A18" s="122" t="s">
        <v>64</v>
      </c>
    </row>
    <row r="19" spans="1:1" x14ac:dyDescent="0.25">
      <c r="A19" s="120" t="s">
        <v>136</v>
      </c>
    </row>
    <row r="20" spans="1:1" x14ac:dyDescent="0.25">
      <c r="A20" s="120" t="s">
        <v>82</v>
      </c>
    </row>
    <row r="21" spans="1:1" x14ac:dyDescent="0.25">
      <c r="A21" s="120" t="s">
        <v>84</v>
      </c>
    </row>
    <row r="22" spans="1:1" x14ac:dyDescent="0.25">
      <c r="A22" s="120" t="s">
        <v>83</v>
      </c>
    </row>
    <row r="30" spans="1:1" x14ac:dyDescent="0.25">
      <c r="A30" s="121" t="s">
        <v>122</v>
      </c>
    </row>
    <row r="31" spans="1:1" x14ac:dyDescent="0.25">
      <c r="A31" s="121" t="s">
        <v>123</v>
      </c>
    </row>
    <row r="32" spans="1:1" s="121" customFormat="1" x14ac:dyDescent="0.25">
      <c r="A32" s="125" t="s">
        <v>165</v>
      </c>
    </row>
    <row r="34" spans="1:1" ht="17.399999999999999" x14ac:dyDescent="0.3">
      <c r="A34" s="123" t="s">
        <v>125</v>
      </c>
    </row>
    <row r="36" spans="1:1" x14ac:dyDescent="0.25">
      <c r="A36" s="124" t="s">
        <v>202</v>
      </c>
    </row>
    <row r="37" spans="1:1" x14ac:dyDescent="0.25">
      <c r="A37" s="120" t="s">
        <v>130</v>
      </c>
    </row>
    <row r="38" spans="1:1" x14ac:dyDescent="0.25">
      <c r="A38" s="124" t="s">
        <v>87</v>
      </c>
    </row>
    <row r="39" spans="1:1" x14ac:dyDescent="0.25">
      <c r="A39" s="124"/>
    </row>
    <row r="40" spans="1:1" x14ac:dyDescent="0.25">
      <c r="A40" s="124" t="s">
        <v>124</v>
      </c>
    </row>
    <row r="41" spans="1:1" x14ac:dyDescent="0.25">
      <c r="A41" s="125" t="s">
        <v>89</v>
      </c>
    </row>
    <row r="42" spans="1:1" x14ac:dyDescent="0.25">
      <c r="A42" s="125" t="s">
        <v>90</v>
      </c>
    </row>
    <row r="43" spans="1:1" x14ac:dyDescent="0.25">
      <c r="A43" s="125" t="s">
        <v>203</v>
      </c>
    </row>
    <row r="44" spans="1:1" x14ac:dyDescent="0.25">
      <c r="A44" s="125"/>
    </row>
    <row r="45" spans="1:1" x14ac:dyDescent="0.25">
      <c r="A45" s="125" t="s">
        <v>164</v>
      </c>
    </row>
    <row r="47" spans="1:1" x14ac:dyDescent="0.25">
      <c r="A47" s="121" t="s">
        <v>205</v>
      </c>
    </row>
    <row r="48" spans="1:1" x14ac:dyDescent="0.25">
      <c r="A48" s="121" t="s">
        <v>206</v>
      </c>
    </row>
    <row r="49" spans="1:1" x14ac:dyDescent="0.25">
      <c r="A49" s="121" t="s">
        <v>204</v>
      </c>
    </row>
    <row r="51" spans="1:1" x14ac:dyDescent="0.25">
      <c r="A51" s="126" t="s">
        <v>88</v>
      </c>
    </row>
    <row r="52" spans="1:1" x14ac:dyDescent="0.25">
      <c r="A52" s="126"/>
    </row>
    <row r="53" spans="1:1" x14ac:dyDescent="0.25">
      <c r="A53" s="139" t="s">
        <v>152</v>
      </c>
    </row>
    <row r="54" spans="1:1" x14ac:dyDescent="0.25">
      <c r="A54" s="127" t="s">
        <v>85</v>
      </c>
    </row>
    <row r="55" spans="1:1" x14ac:dyDescent="0.25">
      <c r="A55" s="127" t="s">
        <v>142</v>
      </c>
    </row>
    <row r="56" spans="1:1" x14ac:dyDescent="0.25">
      <c r="A56" s="127" t="s">
        <v>86</v>
      </c>
    </row>
    <row r="58" spans="1:1" x14ac:dyDescent="0.25">
      <c r="A58" s="124" t="s">
        <v>141</v>
      </c>
    </row>
    <row r="59" spans="1:1" x14ac:dyDescent="0.25">
      <c r="A59" s="120" t="s">
        <v>139</v>
      </c>
    </row>
    <row r="60" spans="1:1" s="121" customFormat="1" x14ac:dyDescent="0.25">
      <c r="A60" s="121" t="s">
        <v>166</v>
      </c>
    </row>
    <row r="62" spans="1:1" x14ac:dyDescent="0.25">
      <c r="A62" s="129" t="s">
        <v>128</v>
      </c>
    </row>
    <row r="63" spans="1:1" x14ac:dyDescent="0.25">
      <c r="A63" s="125" t="s">
        <v>135</v>
      </c>
    </row>
    <row r="64" spans="1:1" x14ac:dyDescent="0.25">
      <c r="A64" s="130" t="s">
        <v>129</v>
      </c>
    </row>
    <row r="65" spans="1:1" s="121" customFormat="1" x14ac:dyDescent="0.25">
      <c r="A65" s="121" t="s">
        <v>167</v>
      </c>
    </row>
    <row r="67" spans="1:1" ht="17.399999999999999" x14ac:dyDescent="0.3">
      <c r="A67" s="123" t="s">
        <v>163</v>
      </c>
    </row>
    <row r="69" spans="1:1" x14ac:dyDescent="0.25">
      <c r="A69" s="121" t="s">
        <v>153</v>
      </c>
    </row>
    <row r="70" spans="1:1" x14ac:dyDescent="0.25">
      <c r="A70" s="121" t="s">
        <v>154</v>
      </c>
    </row>
    <row r="71" spans="1:1" x14ac:dyDescent="0.25">
      <c r="A71" s="121" t="s">
        <v>127</v>
      </c>
    </row>
    <row r="72" spans="1:1" x14ac:dyDescent="0.25">
      <c r="A72" s="121"/>
    </row>
    <row r="73" spans="1:1" s="121" customFormat="1" x14ac:dyDescent="0.25">
      <c r="A73" s="129" t="s">
        <v>159</v>
      </c>
    </row>
    <row r="74" spans="1:1" s="121" customFormat="1" x14ac:dyDescent="0.25">
      <c r="A74" s="129" t="s">
        <v>168</v>
      </c>
    </row>
    <row r="76" spans="1:1" x14ac:dyDescent="0.25">
      <c r="A76" s="124" t="s">
        <v>147</v>
      </c>
    </row>
    <row r="77" spans="1:1" x14ac:dyDescent="0.25">
      <c r="A77" s="124" t="s">
        <v>148</v>
      </c>
    </row>
    <row r="78" spans="1:1" x14ac:dyDescent="0.25">
      <c r="A78" s="124" t="s">
        <v>149</v>
      </c>
    </row>
    <row r="79" spans="1:1" x14ac:dyDescent="0.25">
      <c r="A79" s="124" t="s">
        <v>150</v>
      </c>
    </row>
    <row r="80" spans="1:1" s="121" customFormat="1" x14ac:dyDescent="0.25"/>
    <row r="81" spans="1:1" x14ac:dyDescent="0.25">
      <c r="A81" s="124" t="s">
        <v>91</v>
      </c>
    </row>
    <row r="82" spans="1:1" x14ac:dyDescent="0.25">
      <c r="A82" s="124" t="s">
        <v>126</v>
      </c>
    </row>
    <row r="83" spans="1:1" x14ac:dyDescent="0.25">
      <c r="A83" s="120" t="s">
        <v>176</v>
      </c>
    </row>
    <row r="84" spans="1:1" x14ac:dyDescent="0.25">
      <c r="A84" s="120" t="s">
        <v>175</v>
      </c>
    </row>
    <row r="85" spans="1:1" x14ac:dyDescent="0.25">
      <c r="A85" s="121" t="s">
        <v>140</v>
      </c>
    </row>
    <row r="86" spans="1:1" x14ac:dyDescent="0.25">
      <c r="A86" s="121" t="s">
        <v>137</v>
      </c>
    </row>
    <row r="88" spans="1:1" x14ac:dyDescent="0.25">
      <c r="A88" s="131" t="s">
        <v>92</v>
      </c>
    </row>
    <row r="89" spans="1:1" x14ac:dyDescent="0.25">
      <c r="A89" s="132" t="s">
        <v>93</v>
      </c>
    </row>
    <row r="90" spans="1:1" x14ac:dyDescent="0.25">
      <c r="A90" s="132" t="s">
        <v>113</v>
      </c>
    </row>
    <row r="91" spans="1:1" x14ac:dyDescent="0.25">
      <c r="A91" s="133" t="s">
        <v>94</v>
      </c>
    </row>
    <row r="92" spans="1:1" x14ac:dyDescent="0.25">
      <c r="A92" s="134" t="s">
        <v>95</v>
      </c>
    </row>
    <row r="93" spans="1:1" x14ac:dyDescent="0.25">
      <c r="A93" s="125" t="s">
        <v>96</v>
      </c>
    </row>
    <row r="94" spans="1:1" x14ac:dyDescent="0.25">
      <c r="A94" s="134" t="s">
        <v>97</v>
      </c>
    </row>
    <row r="95" spans="1:1" x14ac:dyDescent="0.25">
      <c r="A95" s="134" t="s">
        <v>98</v>
      </c>
    </row>
    <row r="96" spans="1:1" ht="12" customHeight="1" x14ac:dyDescent="0.3">
      <c r="A96" s="135"/>
    </row>
    <row r="97" spans="1:1" x14ac:dyDescent="0.25">
      <c r="A97" s="148" t="s">
        <v>138</v>
      </c>
    </row>
    <row r="98" spans="1:1" x14ac:dyDescent="0.25">
      <c r="A98" s="125" t="s">
        <v>99</v>
      </c>
    </row>
    <row r="99" spans="1:1" x14ac:dyDescent="0.25">
      <c r="A99" s="134" t="s">
        <v>100</v>
      </c>
    </row>
    <row r="100" spans="1:1" x14ac:dyDescent="0.25">
      <c r="A100" s="134" t="s">
        <v>101</v>
      </c>
    </row>
    <row r="101" spans="1:1" x14ac:dyDescent="0.25">
      <c r="A101" s="134" t="s">
        <v>102</v>
      </c>
    </row>
    <row r="102" spans="1:1" x14ac:dyDescent="0.25">
      <c r="A102" s="134" t="s">
        <v>103</v>
      </c>
    </row>
    <row r="103" spans="1:1" x14ac:dyDescent="0.25">
      <c r="A103" s="136" t="s">
        <v>104</v>
      </c>
    </row>
    <row r="104" spans="1:1" x14ac:dyDescent="0.25">
      <c r="A104" s="134" t="s">
        <v>95</v>
      </c>
    </row>
    <row r="105" spans="1:1" x14ac:dyDescent="0.25">
      <c r="A105" s="134" t="s">
        <v>105</v>
      </c>
    </row>
    <row r="106" spans="1:1" x14ac:dyDescent="0.25">
      <c r="A106" s="134" t="s">
        <v>106</v>
      </c>
    </row>
    <row r="107" spans="1:1" x14ac:dyDescent="0.25">
      <c r="A107" s="134" t="s">
        <v>107</v>
      </c>
    </row>
    <row r="108" spans="1:1" x14ac:dyDescent="0.25">
      <c r="A108" s="134"/>
    </row>
    <row r="109" spans="1:1" x14ac:dyDescent="0.25">
      <c r="A109" s="136" t="s">
        <v>108</v>
      </c>
    </row>
    <row r="110" spans="1:1" x14ac:dyDescent="0.25">
      <c r="A110" s="134" t="s">
        <v>109</v>
      </c>
    </row>
    <row r="111" spans="1:1" x14ac:dyDescent="0.25">
      <c r="A111" s="134" t="s">
        <v>110</v>
      </c>
    </row>
    <row r="112" spans="1:1" x14ac:dyDescent="0.25">
      <c r="A112" s="134" t="s">
        <v>111</v>
      </c>
    </row>
    <row r="113" spans="1:1" x14ac:dyDescent="0.25">
      <c r="A113" s="134" t="s">
        <v>112</v>
      </c>
    </row>
    <row r="114" spans="1:1" x14ac:dyDescent="0.25">
      <c r="A114" s="134" t="s">
        <v>113</v>
      </c>
    </row>
    <row r="115" spans="1:1" x14ac:dyDescent="0.25">
      <c r="A115" s="136" t="s">
        <v>104</v>
      </c>
    </row>
    <row r="116" spans="1:1" x14ac:dyDescent="0.25">
      <c r="A116" s="134" t="s">
        <v>114</v>
      </c>
    </row>
    <row r="117" spans="1:1" x14ac:dyDescent="0.25">
      <c r="A117" s="134" t="s">
        <v>96</v>
      </c>
    </row>
    <row r="118" spans="1:1" x14ac:dyDescent="0.25">
      <c r="A118" s="134" t="s">
        <v>97</v>
      </c>
    </row>
    <row r="119" spans="1:1" x14ac:dyDescent="0.25">
      <c r="A119" s="134" t="s">
        <v>115</v>
      </c>
    </row>
    <row r="120" spans="1:1" x14ac:dyDescent="0.25">
      <c r="A120" s="134"/>
    </row>
    <row r="121" spans="1:1" x14ac:dyDescent="0.25">
      <c r="A121" s="148" t="s">
        <v>169</v>
      </c>
    </row>
    <row r="122" spans="1:1" x14ac:dyDescent="0.25">
      <c r="A122" s="134" t="s">
        <v>116</v>
      </c>
    </row>
    <row r="123" spans="1:1" x14ac:dyDescent="0.25">
      <c r="A123" s="134" t="s">
        <v>117</v>
      </c>
    </row>
    <row r="124" spans="1:1" x14ac:dyDescent="0.25">
      <c r="A124" s="134" t="s">
        <v>118</v>
      </c>
    </row>
    <row r="125" spans="1:1" x14ac:dyDescent="0.25">
      <c r="A125" s="134" t="s">
        <v>119</v>
      </c>
    </row>
    <row r="126" spans="1:1" x14ac:dyDescent="0.25">
      <c r="A126" s="134" t="s">
        <v>113</v>
      </c>
    </row>
    <row r="127" spans="1:1" x14ac:dyDescent="0.25">
      <c r="A127" s="136" t="s">
        <v>104</v>
      </c>
    </row>
    <row r="128" spans="1:1" x14ac:dyDescent="0.25">
      <c r="A128" s="134" t="s">
        <v>120</v>
      </c>
    </row>
    <row r="129" spans="1:1" x14ac:dyDescent="0.25">
      <c r="A129" s="134" t="s">
        <v>96</v>
      </c>
    </row>
    <row r="130" spans="1:1" x14ac:dyDescent="0.25">
      <c r="A130" s="134" t="s">
        <v>97</v>
      </c>
    </row>
    <row r="131" spans="1:1" x14ac:dyDescent="0.25">
      <c r="A131" s="134" t="s">
        <v>121</v>
      </c>
    </row>
    <row r="134" spans="1:1" ht="17.399999999999999" x14ac:dyDescent="0.3">
      <c r="A134" s="137" t="s">
        <v>56</v>
      </c>
    </row>
    <row r="135" spans="1:1" ht="15" customHeight="1" x14ac:dyDescent="0.3">
      <c r="A135" s="137"/>
    </row>
    <row r="136" spans="1:1" x14ac:dyDescent="0.25">
      <c r="A136" s="139" t="s">
        <v>155</v>
      </c>
    </row>
    <row r="137" spans="1:1" x14ac:dyDescent="0.25">
      <c r="A137" s="127" t="s">
        <v>87</v>
      </c>
    </row>
    <row r="138" spans="1:1" x14ac:dyDescent="0.25">
      <c r="A138" s="127" t="s">
        <v>134</v>
      </c>
    </row>
    <row r="139" spans="1:1" x14ac:dyDescent="0.25">
      <c r="A139" s="127" t="s">
        <v>132</v>
      </c>
    </row>
    <row r="140" spans="1:1" x14ac:dyDescent="0.25">
      <c r="A140" s="127" t="s">
        <v>133</v>
      </c>
    </row>
    <row r="141" spans="1:1" x14ac:dyDescent="0.25">
      <c r="A141" s="126" t="s">
        <v>160</v>
      </c>
    </row>
    <row r="142" spans="1:1" x14ac:dyDescent="0.25">
      <c r="A142" s="127" t="s">
        <v>161</v>
      </c>
    </row>
    <row r="143" spans="1:1" s="121" customFormat="1" x14ac:dyDescent="0.25">
      <c r="A143" s="139" t="s">
        <v>172</v>
      </c>
    </row>
    <row r="144" spans="1:1" s="121" customFormat="1" x14ac:dyDescent="0.25">
      <c r="A144" s="139" t="s">
        <v>171</v>
      </c>
    </row>
    <row r="145" spans="1:1" s="121" customFormat="1" x14ac:dyDescent="0.25">
      <c r="A145" s="139" t="s">
        <v>156</v>
      </c>
    </row>
    <row r="146" spans="1:1" s="121" customFormat="1" x14ac:dyDescent="0.25">
      <c r="A146" s="149" t="s">
        <v>170</v>
      </c>
    </row>
    <row r="147" spans="1:1" s="139" customFormat="1" x14ac:dyDescent="0.25">
      <c r="A147" s="139" t="s">
        <v>162</v>
      </c>
    </row>
    <row r="148" spans="1:1" x14ac:dyDescent="0.25">
      <c r="A148" s="127"/>
    </row>
    <row r="149" spans="1:1" ht="17.399999999999999" x14ac:dyDescent="0.3">
      <c r="A149" s="137" t="s">
        <v>173</v>
      </c>
    </row>
    <row r="150" spans="1:1" ht="17.399999999999999" x14ac:dyDescent="0.3">
      <c r="A150" s="137" t="s">
        <v>174</v>
      </c>
    </row>
    <row r="151" spans="1:1" ht="17.399999999999999" x14ac:dyDescent="0.3">
      <c r="A151" s="138" t="s">
        <v>131</v>
      </c>
    </row>
    <row r="162" spans="1:1" ht="16.2" customHeight="1" x14ac:dyDescent="0.25"/>
    <row r="163" spans="1:1" ht="12.6" customHeight="1" x14ac:dyDescent="0.25"/>
    <row r="170" spans="1:1" x14ac:dyDescent="0.25">
      <c r="A170" s="140"/>
    </row>
    <row r="172" spans="1:1" x14ac:dyDescent="0.25">
      <c r="A172" s="128"/>
    </row>
    <row r="173" spans="1:1" x14ac:dyDescent="0.25">
      <c r="A173" s="128"/>
    </row>
    <row r="174" spans="1:1" x14ac:dyDescent="0.25">
      <c r="A174" s="128"/>
    </row>
    <row r="175" spans="1:1" x14ac:dyDescent="0.25">
      <c r="A175" s="128"/>
    </row>
    <row r="176" spans="1:1" x14ac:dyDescent="0.25">
      <c r="A176" s="128"/>
    </row>
    <row r="177" spans="1:1" x14ac:dyDescent="0.25">
      <c r="A177" s="128"/>
    </row>
    <row r="178" spans="1:1" x14ac:dyDescent="0.25">
      <c r="A178" s="128"/>
    </row>
    <row r="179" spans="1:1" x14ac:dyDescent="0.25">
      <c r="A179" s="128"/>
    </row>
    <row r="180" spans="1:1" x14ac:dyDescent="0.25">
      <c r="A180" s="128"/>
    </row>
    <row r="181" spans="1:1" x14ac:dyDescent="0.25">
      <c r="A181" s="128"/>
    </row>
    <row r="182" spans="1:1" x14ac:dyDescent="0.25">
      <c r="A182" s="128"/>
    </row>
    <row r="183" spans="1:1" x14ac:dyDescent="0.25">
      <c r="A183" s="128"/>
    </row>
  </sheetData>
  <hyperlinks>
    <hyperlink ref="A64" r:id="rId1"/>
  </hyperlinks>
  <pageMargins left="0.23622047244094491" right="0.23622047244094491" top="0.77" bottom="0.27559055118110237" header="0.31496062992125984" footer="0.31496062992125984"/>
  <pageSetup paperSize="9" scale="70" fitToHeight="3" orientation="portrait" r:id="rId2"/>
  <rowBreaks count="2" manualBreakCount="2">
    <brk id="65" man="1"/>
    <brk id="132"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27889"/>
    <pageSetUpPr fitToPage="1"/>
  </sheetPr>
  <dimension ref="A1:H92"/>
  <sheetViews>
    <sheetView zoomScaleNormal="100" workbookViewId="0">
      <selection activeCell="F57" sqref="F57"/>
    </sheetView>
  </sheetViews>
  <sheetFormatPr defaultColWidth="9.109375" defaultRowHeight="14.4" x14ac:dyDescent="0.3"/>
  <cols>
    <col min="1" max="1" width="25.33203125" style="1" customWidth="1"/>
    <col min="2" max="2" width="24.5546875" style="1" customWidth="1"/>
    <col min="3" max="3" width="15" style="1" customWidth="1"/>
    <col min="4" max="7" width="9.109375" style="1"/>
    <col min="8" max="8" width="3.6640625" style="1" customWidth="1"/>
    <col min="9" max="9" width="0.44140625" style="1" customWidth="1"/>
    <col min="10" max="16384" width="9.109375" style="1"/>
  </cols>
  <sheetData>
    <row r="1" spans="1:8" ht="28.95" customHeight="1" x14ac:dyDescent="0.3">
      <c r="B1" s="10" t="s">
        <v>249</v>
      </c>
      <c r="C1" s="10"/>
      <c r="D1" s="10"/>
      <c r="E1" s="10"/>
      <c r="F1" s="10"/>
    </row>
    <row r="2" spans="1:8" ht="24.6" x14ac:dyDescent="0.3">
      <c r="B2" s="9" t="s">
        <v>62</v>
      </c>
    </row>
    <row r="3" spans="1:8" ht="33" customHeight="1" x14ac:dyDescent="0.3">
      <c r="B3" s="5"/>
    </row>
    <row r="4" spans="1:8" ht="18" customHeight="1" x14ac:dyDescent="0.3">
      <c r="A4" s="159" t="s">
        <v>11</v>
      </c>
      <c r="B4" s="254"/>
      <c r="C4" s="255"/>
      <c r="D4" s="255"/>
      <c r="E4" s="255"/>
      <c r="F4" s="255"/>
      <c r="G4" s="255"/>
      <c r="H4" s="256"/>
    </row>
    <row r="5" spans="1:8" ht="18" customHeight="1" x14ac:dyDescent="0.3">
      <c r="A5" s="159" t="s">
        <v>0</v>
      </c>
      <c r="B5" s="254"/>
      <c r="C5" s="255"/>
      <c r="D5" s="255"/>
      <c r="E5" s="255"/>
      <c r="F5" s="255"/>
      <c r="G5" s="255"/>
      <c r="H5" s="256"/>
    </row>
    <row r="6" spans="1:8" ht="18" customHeight="1" x14ac:dyDescent="0.3">
      <c r="A6" s="159" t="s">
        <v>25</v>
      </c>
      <c r="B6" s="254"/>
      <c r="C6" s="255"/>
      <c r="D6" s="255"/>
      <c r="E6" s="255"/>
      <c r="F6" s="255"/>
      <c r="G6" s="255"/>
      <c r="H6" s="256"/>
    </row>
    <row r="7" spans="1:8" ht="18" customHeight="1" x14ac:dyDescent="0.3">
      <c r="A7" s="159" t="s">
        <v>57</v>
      </c>
      <c r="B7" s="254"/>
      <c r="C7" s="255"/>
      <c r="D7" s="255"/>
      <c r="E7" s="255"/>
      <c r="F7" s="255"/>
      <c r="G7" s="255"/>
      <c r="H7" s="256"/>
    </row>
    <row r="8" spans="1:8" ht="17.399999999999999" x14ac:dyDescent="0.3">
      <c r="A8" s="83" t="s">
        <v>27</v>
      </c>
      <c r="D8" s="18"/>
      <c r="E8" s="18"/>
      <c r="F8" s="18"/>
    </row>
    <row r="9" spans="1:8" ht="15.6" x14ac:dyDescent="0.3">
      <c r="A9" s="32"/>
      <c r="B9" s="33"/>
      <c r="C9" s="33"/>
      <c r="D9" s="18"/>
      <c r="E9" s="18"/>
      <c r="F9" s="18"/>
    </row>
    <row r="10" spans="1:8" ht="21.6" customHeight="1" x14ac:dyDescent="0.4">
      <c r="A10" s="34" t="s">
        <v>20</v>
      </c>
      <c r="B10" s="35"/>
      <c r="C10" s="35"/>
      <c r="D10" s="18"/>
      <c r="E10" s="18"/>
      <c r="F10" s="18"/>
    </row>
    <row r="11" spans="1:8" ht="15.6" x14ac:dyDescent="0.3">
      <c r="A11" s="26" t="s">
        <v>191</v>
      </c>
      <c r="B11" s="35"/>
      <c r="C11" s="35"/>
      <c r="D11" s="18"/>
      <c r="E11" s="18"/>
      <c r="F11" s="18"/>
    </row>
    <row r="12" spans="1:8" ht="15" thickBot="1" x14ac:dyDescent="0.35">
      <c r="A12" s="44"/>
      <c r="D12" s="18"/>
      <c r="E12" s="18"/>
      <c r="F12" s="18"/>
    </row>
    <row r="13" spans="1:8" ht="31.2" customHeight="1" thickBot="1" x14ac:dyDescent="0.35">
      <c r="A13" s="286" t="s">
        <v>29</v>
      </c>
      <c r="B13" s="287"/>
      <c r="C13" s="168" t="s">
        <v>186</v>
      </c>
      <c r="D13" s="18"/>
      <c r="E13" s="18"/>
      <c r="F13" s="18"/>
      <c r="G13" s="18"/>
      <c r="H13" s="18"/>
    </row>
    <row r="14" spans="1:8" ht="33" customHeight="1" x14ac:dyDescent="0.3">
      <c r="A14" s="288" t="s">
        <v>8</v>
      </c>
      <c r="B14" s="290"/>
      <c r="C14" s="48" t="s">
        <v>28</v>
      </c>
      <c r="D14" s="18"/>
      <c r="E14" s="18"/>
      <c r="F14" s="18"/>
      <c r="G14" s="18"/>
      <c r="H14" s="18"/>
    </row>
    <row r="15" spans="1:8" x14ac:dyDescent="0.3">
      <c r="A15" s="282" t="s">
        <v>37</v>
      </c>
      <c r="B15" s="283"/>
      <c r="C15" s="49">
        <f>'1.1.Budget FI, RU, SWE'!H27</f>
        <v>0</v>
      </c>
      <c r="D15" s="18"/>
      <c r="E15" s="18"/>
      <c r="F15" s="18"/>
      <c r="G15" s="18"/>
      <c r="H15" s="18"/>
    </row>
    <row r="16" spans="1:8" ht="15" customHeight="1" x14ac:dyDescent="0.3">
      <c r="A16" s="282" t="s">
        <v>38</v>
      </c>
      <c r="B16" s="283"/>
      <c r="C16" s="49">
        <f>'1.1.Budget FI, RU, SWE'!L27</f>
        <v>0</v>
      </c>
      <c r="D16" s="18"/>
      <c r="E16" s="18"/>
      <c r="F16" s="18"/>
      <c r="G16" s="18"/>
      <c r="H16" s="18"/>
    </row>
    <row r="17" spans="1:8" ht="15" customHeight="1" thickBot="1" x14ac:dyDescent="0.35">
      <c r="A17" s="282" t="s">
        <v>39</v>
      </c>
      <c r="B17" s="283"/>
      <c r="C17" s="49">
        <f>'1.1.Budget FI, RU, SWE'!P27</f>
        <v>0</v>
      </c>
      <c r="D17" s="18"/>
      <c r="E17" s="18"/>
      <c r="F17" s="18"/>
      <c r="G17" s="18"/>
      <c r="H17" s="18"/>
    </row>
    <row r="18" spans="1:8" ht="15" customHeight="1" thickBot="1" x14ac:dyDescent="0.35">
      <c r="A18" s="261" t="s">
        <v>41</v>
      </c>
      <c r="B18" s="262"/>
      <c r="C18" s="50">
        <f>SUM(C15:C17)</f>
        <v>0</v>
      </c>
      <c r="D18" s="18"/>
      <c r="E18" s="18"/>
      <c r="F18" s="18"/>
      <c r="G18" s="18"/>
      <c r="H18" s="18"/>
    </row>
    <row r="19" spans="1:8" ht="15" customHeight="1" thickBot="1" x14ac:dyDescent="0.35">
      <c r="A19" s="282" t="s">
        <v>40</v>
      </c>
      <c r="B19" s="283"/>
      <c r="C19" s="49">
        <f>'1.2.Budget Norway'!G27</f>
        <v>0</v>
      </c>
      <c r="D19" s="18"/>
      <c r="E19" s="18"/>
      <c r="F19" s="18"/>
      <c r="G19" s="18"/>
      <c r="H19" s="18"/>
    </row>
    <row r="20" spans="1:8" ht="15" thickBot="1" x14ac:dyDescent="0.35">
      <c r="A20" s="261" t="s">
        <v>42</v>
      </c>
      <c r="B20" s="262"/>
      <c r="C20" s="50">
        <f>SUM(C18:C19)</f>
        <v>0</v>
      </c>
      <c r="D20" s="81" t="s">
        <v>60</v>
      </c>
      <c r="E20" s="77"/>
      <c r="F20" s="77"/>
      <c r="G20" s="77"/>
      <c r="H20" s="77"/>
    </row>
    <row r="21" spans="1:8" ht="15" thickBot="1" x14ac:dyDescent="0.35">
      <c r="A21" s="47"/>
      <c r="B21" s="47"/>
      <c r="C21" s="47"/>
      <c r="D21" s="18"/>
      <c r="E21" s="18"/>
      <c r="F21" s="18"/>
      <c r="G21" s="18"/>
      <c r="H21" s="18"/>
    </row>
    <row r="22" spans="1:8" ht="27.75" customHeight="1" x14ac:dyDescent="0.3">
      <c r="A22" s="288" t="s">
        <v>31</v>
      </c>
      <c r="B22" s="289"/>
      <c r="C22" s="48" t="s">
        <v>28</v>
      </c>
      <c r="D22" s="53"/>
      <c r="E22" s="53"/>
      <c r="F22" s="18"/>
      <c r="G22" s="18"/>
      <c r="H22" s="18"/>
    </row>
    <row r="23" spans="1:8" ht="15.75" customHeight="1" x14ac:dyDescent="0.3">
      <c r="A23" s="282" t="s">
        <v>37</v>
      </c>
      <c r="B23" s="283"/>
      <c r="C23" s="49">
        <f>'1.1.Budget FI, RU, SWE'!H40</f>
        <v>0</v>
      </c>
      <c r="D23" s="53"/>
      <c r="E23" s="53"/>
      <c r="F23" s="18"/>
      <c r="G23" s="18"/>
      <c r="H23" s="18"/>
    </row>
    <row r="24" spans="1:8" ht="15.75" customHeight="1" x14ac:dyDescent="0.3">
      <c r="A24" s="282" t="s">
        <v>38</v>
      </c>
      <c r="B24" s="283"/>
      <c r="C24" s="49">
        <f>'1.1.Budget FI, RU, SWE'!L40</f>
        <v>0</v>
      </c>
      <c r="D24" s="53"/>
      <c r="E24" s="53"/>
      <c r="F24" s="18"/>
      <c r="G24" s="18"/>
      <c r="H24" s="18"/>
    </row>
    <row r="25" spans="1:8" ht="15" customHeight="1" thickBot="1" x14ac:dyDescent="0.35">
      <c r="A25" s="282" t="s">
        <v>39</v>
      </c>
      <c r="B25" s="283"/>
      <c r="C25" s="49">
        <f>'1.1.Budget FI, RU, SWE'!P40</f>
        <v>0</v>
      </c>
      <c r="D25" s="53"/>
      <c r="E25" s="53"/>
      <c r="F25" s="18"/>
      <c r="G25" s="18"/>
      <c r="H25" s="18"/>
    </row>
    <row r="26" spans="1:8" ht="15" customHeight="1" thickBot="1" x14ac:dyDescent="0.35">
      <c r="A26" s="261" t="s">
        <v>45</v>
      </c>
      <c r="B26" s="262"/>
      <c r="C26" s="50">
        <f>SUM(C23:C25)</f>
        <v>0</v>
      </c>
      <c r="D26" s="53"/>
      <c r="E26" s="53"/>
      <c r="F26" s="18"/>
      <c r="G26" s="18"/>
      <c r="H26" s="18"/>
    </row>
    <row r="27" spans="1:8" ht="15" customHeight="1" thickBot="1" x14ac:dyDescent="0.35">
      <c r="A27" s="282" t="s">
        <v>40</v>
      </c>
      <c r="B27" s="283"/>
      <c r="C27" s="49">
        <f>'1.2.Budget Norway'!G39</f>
        <v>0</v>
      </c>
      <c r="D27" s="53"/>
      <c r="E27" s="53"/>
      <c r="F27" s="18"/>
      <c r="G27" s="18"/>
      <c r="H27" s="18"/>
    </row>
    <row r="28" spans="1:8" ht="15" thickBot="1" x14ac:dyDescent="0.35">
      <c r="A28" s="261" t="s">
        <v>43</v>
      </c>
      <c r="B28" s="280"/>
      <c r="C28" s="50">
        <f>SUM(C26:C27)</f>
        <v>0</v>
      </c>
      <c r="D28" s="81" t="s">
        <v>61</v>
      </c>
      <c r="E28" s="77"/>
      <c r="F28" s="77"/>
      <c r="G28" s="77"/>
      <c r="H28" s="77"/>
    </row>
    <row r="29" spans="1:8" ht="15" thickBot="1" x14ac:dyDescent="0.35">
      <c r="A29" s="51"/>
      <c r="B29" s="51"/>
      <c r="C29" s="51"/>
      <c r="D29" s="53"/>
      <c r="E29" s="53"/>
      <c r="F29" s="18"/>
      <c r="G29" s="18"/>
      <c r="H29" s="18"/>
    </row>
    <row r="30" spans="1:8" ht="35.4" customHeight="1" x14ac:dyDescent="0.3">
      <c r="A30" s="284" t="s">
        <v>182</v>
      </c>
      <c r="B30" s="285"/>
      <c r="C30" s="48" t="s">
        <v>28</v>
      </c>
      <c r="D30" s="18"/>
      <c r="E30" s="18"/>
      <c r="F30" s="18"/>
      <c r="G30" s="18"/>
      <c r="H30" s="18"/>
    </row>
    <row r="31" spans="1:8" ht="14.4" customHeight="1" x14ac:dyDescent="0.3">
      <c r="A31" s="282" t="s">
        <v>37</v>
      </c>
      <c r="B31" s="283"/>
      <c r="C31" s="49">
        <f>'1.1.Budget FI, RU, SWE'!H54</f>
        <v>0</v>
      </c>
      <c r="D31" s="18"/>
      <c r="E31" s="18"/>
      <c r="F31" s="18"/>
      <c r="G31" s="18"/>
      <c r="H31" s="18"/>
    </row>
    <row r="32" spans="1:8" ht="14.4" customHeight="1" x14ac:dyDescent="0.3">
      <c r="A32" s="282" t="s">
        <v>38</v>
      </c>
      <c r="B32" s="283"/>
      <c r="C32" s="49">
        <f>'1.1.Budget FI, RU, SWE'!L54</f>
        <v>0</v>
      </c>
      <c r="D32" s="18"/>
      <c r="E32" s="18"/>
      <c r="F32" s="18"/>
      <c r="G32" s="18"/>
      <c r="H32" s="18"/>
    </row>
    <row r="33" spans="1:8" ht="14.4" customHeight="1" thickBot="1" x14ac:dyDescent="0.35">
      <c r="A33" s="282" t="s">
        <v>39</v>
      </c>
      <c r="B33" s="283"/>
      <c r="C33" s="49">
        <f>'1.1.Budget FI, RU, SWE'!P54</f>
        <v>0</v>
      </c>
      <c r="D33" s="18"/>
      <c r="E33" s="18"/>
      <c r="F33" s="18"/>
      <c r="G33" s="18"/>
      <c r="H33" s="18"/>
    </row>
    <row r="34" spans="1:8" ht="14.4" customHeight="1" thickBot="1" x14ac:dyDescent="0.35">
      <c r="A34" s="261" t="s">
        <v>46</v>
      </c>
      <c r="B34" s="262"/>
      <c r="C34" s="50">
        <f>SUM(C31:C33)</f>
        <v>0</v>
      </c>
      <c r="D34" s="18"/>
      <c r="E34" s="18"/>
      <c r="F34" s="18"/>
      <c r="G34" s="18"/>
      <c r="H34" s="18"/>
    </row>
    <row r="35" spans="1:8" ht="14.4" customHeight="1" thickBot="1" x14ac:dyDescent="0.35">
      <c r="A35" s="272" t="s">
        <v>40</v>
      </c>
      <c r="B35" s="273"/>
      <c r="C35" s="49">
        <f>'1.2.Budget Norway'!G54</f>
        <v>0</v>
      </c>
      <c r="D35" s="18"/>
      <c r="E35" s="18"/>
      <c r="F35" s="18"/>
      <c r="G35" s="18"/>
      <c r="H35" s="18"/>
    </row>
    <row r="36" spans="1:8" ht="15" thickBot="1" x14ac:dyDescent="0.35">
      <c r="A36" s="261" t="s">
        <v>44</v>
      </c>
      <c r="B36" s="262"/>
      <c r="C36" s="50">
        <f>SUM(C34:C35)</f>
        <v>0</v>
      </c>
      <c r="D36" s="81" t="s">
        <v>188</v>
      </c>
      <c r="E36" s="77"/>
      <c r="F36" s="77"/>
      <c r="G36" s="77"/>
      <c r="H36" s="77"/>
    </row>
    <row r="37" spans="1:8" ht="15" thickBot="1" x14ac:dyDescent="0.35">
      <c r="A37" s="47"/>
      <c r="B37" s="47"/>
      <c r="C37" s="47"/>
      <c r="D37" s="18"/>
      <c r="E37" s="18"/>
      <c r="F37" s="18"/>
      <c r="G37" s="18"/>
      <c r="H37" s="18"/>
    </row>
    <row r="38" spans="1:8" ht="21" customHeight="1" x14ac:dyDescent="0.3">
      <c r="A38" s="268" t="s">
        <v>183</v>
      </c>
      <c r="B38" s="269"/>
      <c r="C38" s="48" t="s">
        <v>28</v>
      </c>
      <c r="D38" s="18"/>
      <c r="E38" s="18"/>
      <c r="F38" s="18"/>
      <c r="G38" s="18"/>
      <c r="H38" s="18"/>
    </row>
    <row r="39" spans="1:8" ht="15" customHeight="1" x14ac:dyDescent="0.3">
      <c r="A39" s="257" t="s">
        <v>37</v>
      </c>
      <c r="B39" s="265"/>
      <c r="C39" s="49">
        <f>C15+C23+C31</f>
        <v>0</v>
      </c>
      <c r="D39" s="18"/>
      <c r="E39" s="18"/>
      <c r="F39" s="18"/>
      <c r="G39" s="18"/>
      <c r="H39" s="18"/>
    </row>
    <row r="40" spans="1:8" ht="15" customHeight="1" x14ac:dyDescent="0.3">
      <c r="A40" s="257" t="s">
        <v>38</v>
      </c>
      <c r="B40" s="265"/>
      <c r="C40" s="49">
        <f t="shared" ref="C40:C41" si="0">C16+C24+C32</f>
        <v>0</v>
      </c>
      <c r="D40" s="18"/>
      <c r="E40" s="18"/>
      <c r="F40" s="18"/>
      <c r="G40" s="18"/>
      <c r="H40" s="18"/>
    </row>
    <row r="41" spans="1:8" ht="15" customHeight="1" thickBot="1" x14ac:dyDescent="0.35">
      <c r="A41" s="266" t="s">
        <v>39</v>
      </c>
      <c r="B41" s="267"/>
      <c r="C41" s="49">
        <f t="shared" si="0"/>
        <v>0</v>
      </c>
      <c r="D41" s="18"/>
      <c r="E41" s="18"/>
      <c r="F41" s="18"/>
      <c r="G41" s="18"/>
      <c r="H41" s="18"/>
    </row>
    <row r="42" spans="1:8" ht="15" customHeight="1" thickBot="1" x14ac:dyDescent="0.35">
      <c r="A42" s="261" t="s">
        <v>48</v>
      </c>
      <c r="B42" s="262"/>
      <c r="C42" s="50">
        <f>SUM(C39:C41)</f>
        <v>0</v>
      </c>
      <c r="D42" s="18"/>
      <c r="E42" s="18"/>
      <c r="F42" s="18"/>
      <c r="G42" s="18"/>
      <c r="H42" s="18"/>
    </row>
    <row r="43" spans="1:8" ht="15" customHeight="1" thickBot="1" x14ac:dyDescent="0.35">
      <c r="A43" s="263" t="s">
        <v>40</v>
      </c>
      <c r="B43" s="264"/>
      <c r="C43" s="49">
        <f>C19+C27+C35</f>
        <v>0</v>
      </c>
      <c r="D43" s="18"/>
      <c r="E43" s="18"/>
      <c r="F43" s="18"/>
      <c r="G43" s="18"/>
      <c r="H43" s="18"/>
    </row>
    <row r="44" spans="1:8" ht="15" customHeight="1" thickBot="1" x14ac:dyDescent="0.35">
      <c r="A44" s="261" t="s">
        <v>49</v>
      </c>
      <c r="B44" s="262"/>
      <c r="C44" s="50">
        <f>SUM(C42:C43)</f>
        <v>0</v>
      </c>
      <c r="D44" s="18"/>
      <c r="E44" s="18"/>
      <c r="F44" s="18"/>
      <c r="G44" s="18"/>
      <c r="H44" s="18"/>
    </row>
    <row r="45" spans="1:8" ht="15" customHeight="1" thickBot="1" x14ac:dyDescent="0.35">
      <c r="A45" s="47"/>
      <c r="B45" s="47"/>
      <c r="C45" s="47"/>
      <c r="D45" s="18"/>
      <c r="E45" s="18"/>
      <c r="F45" s="18"/>
      <c r="G45" s="18"/>
      <c r="H45" s="18"/>
    </row>
    <row r="46" spans="1:8" ht="21.75" customHeight="1" x14ac:dyDescent="0.3">
      <c r="A46" s="259" t="s">
        <v>184</v>
      </c>
      <c r="B46" s="260"/>
      <c r="C46" s="48" t="s">
        <v>28</v>
      </c>
      <c r="D46" s="18"/>
      <c r="E46" s="18"/>
      <c r="F46" s="18"/>
      <c r="G46" s="18"/>
      <c r="H46" s="18"/>
    </row>
    <row r="47" spans="1:8" ht="15" customHeight="1" x14ac:dyDescent="0.3">
      <c r="A47" s="257" t="s">
        <v>37</v>
      </c>
      <c r="B47" s="265"/>
      <c r="C47" s="49">
        <f>'1.1.Budget FI, RU, SWE'!H58</f>
        <v>0</v>
      </c>
      <c r="D47" s="18"/>
      <c r="E47" s="18"/>
      <c r="F47" s="18"/>
      <c r="G47" s="18"/>
      <c r="H47" s="18"/>
    </row>
    <row r="48" spans="1:8" ht="15" customHeight="1" x14ac:dyDescent="0.3">
      <c r="A48" s="257" t="s">
        <v>38</v>
      </c>
      <c r="B48" s="265"/>
      <c r="C48" s="49">
        <f>'1.1.Budget FI, RU, SWE'!L58</f>
        <v>0</v>
      </c>
      <c r="D48" s="18"/>
      <c r="E48" s="18"/>
      <c r="F48" s="18"/>
      <c r="G48" s="18"/>
      <c r="H48" s="18"/>
    </row>
    <row r="49" spans="1:8" ht="15" customHeight="1" thickBot="1" x14ac:dyDescent="0.35">
      <c r="A49" s="257" t="s">
        <v>39</v>
      </c>
      <c r="B49" s="265"/>
      <c r="C49" s="49">
        <f>'1.1.Budget FI, RU, SWE'!P58</f>
        <v>0</v>
      </c>
      <c r="D49" s="18"/>
      <c r="E49" s="18"/>
      <c r="F49" s="18"/>
      <c r="G49" s="18"/>
      <c r="H49" s="18"/>
    </row>
    <row r="50" spans="1:8" ht="15" customHeight="1" thickBot="1" x14ac:dyDescent="0.35">
      <c r="A50" s="261" t="s">
        <v>50</v>
      </c>
      <c r="B50" s="262"/>
      <c r="C50" s="50">
        <f>SUM(C47:C49)</f>
        <v>0</v>
      </c>
      <c r="D50" s="18"/>
      <c r="E50" s="18"/>
      <c r="F50" s="18"/>
      <c r="G50" s="18"/>
      <c r="H50" s="18"/>
    </row>
    <row r="51" spans="1:8" ht="15" customHeight="1" thickBot="1" x14ac:dyDescent="0.35">
      <c r="A51" s="272" t="s">
        <v>40</v>
      </c>
      <c r="B51" s="273"/>
      <c r="C51" s="49">
        <f>'1.2.Budget Norway'!G57</f>
        <v>0</v>
      </c>
      <c r="D51" s="18"/>
      <c r="E51" s="18"/>
      <c r="F51" s="18"/>
      <c r="G51" s="18"/>
      <c r="H51" s="18"/>
    </row>
    <row r="52" spans="1:8" ht="15" customHeight="1" thickBot="1" x14ac:dyDescent="0.35">
      <c r="A52" s="261" t="s">
        <v>51</v>
      </c>
      <c r="B52" s="262"/>
      <c r="C52" s="50">
        <f>SUM(C50:C51)</f>
        <v>0</v>
      </c>
      <c r="D52" s="81" t="s">
        <v>189</v>
      </c>
      <c r="E52" s="77"/>
      <c r="F52" s="77"/>
      <c r="G52" s="77"/>
      <c r="H52" s="77"/>
    </row>
    <row r="53" spans="1:8" ht="15" customHeight="1" thickBot="1" x14ac:dyDescent="0.35">
      <c r="A53" s="47"/>
      <c r="B53" s="47"/>
      <c r="C53" s="47"/>
      <c r="D53" s="18"/>
      <c r="E53" s="18"/>
      <c r="F53" s="18"/>
      <c r="G53" s="18"/>
      <c r="H53" s="18"/>
    </row>
    <row r="54" spans="1:8" ht="21" customHeight="1" x14ac:dyDescent="0.3">
      <c r="A54" s="270" t="s">
        <v>185</v>
      </c>
      <c r="B54" s="271"/>
      <c r="C54" s="48" t="s">
        <v>28</v>
      </c>
      <c r="D54" s="18"/>
      <c r="E54" s="18"/>
      <c r="F54" s="18"/>
      <c r="G54" s="18"/>
      <c r="H54" s="18"/>
    </row>
    <row r="55" spans="1:8" ht="15" customHeight="1" x14ac:dyDescent="0.3">
      <c r="A55" s="257" t="s">
        <v>37</v>
      </c>
      <c r="B55" s="258"/>
      <c r="C55" s="49">
        <f>C39-C47</f>
        <v>0</v>
      </c>
      <c r="D55" s="18"/>
      <c r="E55" s="18"/>
      <c r="F55" s="18"/>
      <c r="G55" s="18"/>
      <c r="H55" s="18"/>
    </row>
    <row r="56" spans="1:8" ht="15" customHeight="1" x14ac:dyDescent="0.3">
      <c r="A56" s="257" t="s">
        <v>38</v>
      </c>
      <c r="B56" s="258"/>
      <c r="C56" s="49">
        <f>C40-C48</f>
        <v>0</v>
      </c>
      <c r="D56" s="18"/>
      <c r="E56" s="18"/>
      <c r="F56" s="18"/>
      <c r="G56" s="18"/>
      <c r="H56" s="18"/>
    </row>
    <row r="57" spans="1:8" ht="15" thickBot="1" x14ac:dyDescent="0.35">
      <c r="A57" s="266" t="s">
        <v>39</v>
      </c>
      <c r="B57" s="274"/>
      <c r="C57" s="49">
        <f>C41-C49</f>
        <v>0</v>
      </c>
      <c r="D57" s="18"/>
      <c r="E57" s="18"/>
      <c r="F57" s="18"/>
      <c r="G57" s="18"/>
      <c r="H57" s="18"/>
    </row>
    <row r="58" spans="1:8" ht="15" thickBot="1" x14ac:dyDescent="0.35">
      <c r="A58" s="261" t="s">
        <v>52</v>
      </c>
      <c r="B58" s="280"/>
      <c r="C58" s="50">
        <f>SUM(C55:C57)</f>
        <v>0</v>
      </c>
      <c r="D58" s="18"/>
      <c r="E58" s="18"/>
      <c r="F58" s="18"/>
      <c r="G58" s="18"/>
      <c r="H58" s="18"/>
    </row>
    <row r="59" spans="1:8" ht="15" thickBot="1" x14ac:dyDescent="0.35">
      <c r="A59" s="272" t="s">
        <v>40</v>
      </c>
      <c r="B59" s="281"/>
      <c r="C59" s="49">
        <f>C43-C51</f>
        <v>0</v>
      </c>
      <c r="D59" s="18"/>
      <c r="E59" s="18"/>
      <c r="F59" s="18"/>
      <c r="G59" s="18"/>
      <c r="H59" s="18"/>
    </row>
    <row r="60" spans="1:8" ht="15" thickBot="1" x14ac:dyDescent="0.35">
      <c r="A60" s="261" t="s">
        <v>53</v>
      </c>
      <c r="B60" s="280"/>
      <c r="C60" s="50">
        <f>SUM(C58:C59)</f>
        <v>0</v>
      </c>
      <c r="D60" s="18"/>
      <c r="E60" s="18"/>
      <c r="F60" s="18"/>
      <c r="G60" s="18"/>
      <c r="H60" s="18"/>
    </row>
    <row r="61" spans="1:8" x14ac:dyDescent="0.3">
      <c r="A61" s="47"/>
      <c r="B61" s="47"/>
      <c r="C61" s="47"/>
      <c r="D61" s="18"/>
      <c r="E61" s="18"/>
      <c r="F61" s="18"/>
      <c r="G61" s="18"/>
      <c r="H61" s="18"/>
    </row>
    <row r="62" spans="1:8" x14ac:dyDescent="0.3">
      <c r="A62" s="47"/>
      <c r="B62" s="47"/>
      <c r="C62" s="47"/>
      <c r="D62" s="18"/>
      <c r="E62" s="18"/>
      <c r="F62" s="18"/>
      <c r="G62" s="18"/>
      <c r="H62" s="18"/>
    </row>
    <row r="63" spans="1:8" x14ac:dyDescent="0.3">
      <c r="A63" s="275" t="s">
        <v>71</v>
      </c>
      <c r="B63" s="276"/>
      <c r="C63" s="52"/>
      <c r="D63" s="18"/>
      <c r="E63" s="18"/>
      <c r="F63" s="18"/>
      <c r="G63" s="18"/>
      <c r="H63" s="18"/>
    </row>
    <row r="64" spans="1:8" x14ac:dyDescent="0.3">
      <c r="A64" s="278" t="s">
        <v>47</v>
      </c>
      <c r="B64" s="279"/>
      <c r="C64" s="157">
        <f>C60</f>
        <v>0</v>
      </c>
      <c r="D64" s="18"/>
      <c r="E64" s="18"/>
      <c r="F64" s="18"/>
      <c r="G64" s="18"/>
      <c r="H64" s="18"/>
    </row>
    <row r="65" spans="1:8" x14ac:dyDescent="0.3">
      <c r="A65" s="277" t="s">
        <v>190</v>
      </c>
      <c r="B65" s="277"/>
      <c r="C65" s="157">
        <f>'1.1.Budget FI, RU, SWE'!D59+'1.2.Budget Norway'!G58</f>
        <v>0</v>
      </c>
      <c r="D65" s="18"/>
      <c r="E65" s="18"/>
      <c r="F65" s="18"/>
      <c r="G65" s="18"/>
      <c r="H65" s="18"/>
    </row>
    <row r="66" spans="1:8" x14ac:dyDescent="0.3">
      <c r="A66" s="277" t="s">
        <v>22</v>
      </c>
      <c r="B66" s="277"/>
      <c r="C66" s="157">
        <f>C64-C65</f>
        <v>0</v>
      </c>
      <c r="D66" s="18"/>
      <c r="E66" s="18"/>
      <c r="F66" s="18"/>
      <c r="G66" s="18"/>
      <c r="H66" s="18"/>
    </row>
    <row r="67" spans="1:8" s="18" customFormat="1" x14ac:dyDescent="0.3"/>
    <row r="68" spans="1:8" s="18" customFormat="1" x14ac:dyDescent="0.3"/>
    <row r="69" spans="1:8" s="18" customFormat="1" x14ac:dyDescent="0.3"/>
    <row r="70" spans="1:8" s="18" customFormat="1" x14ac:dyDescent="0.3"/>
    <row r="71" spans="1:8" s="18" customFormat="1" x14ac:dyDescent="0.3"/>
    <row r="72" spans="1:8" s="18" customFormat="1" x14ac:dyDescent="0.3"/>
    <row r="73" spans="1:8" s="18" customFormat="1" x14ac:dyDescent="0.3"/>
    <row r="74" spans="1:8" s="18" customFormat="1" x14ac:dyDescent="0.3"/>
    <row r="75" spans="1:8" s="18" customFormat="1" x14ac:dyDescent="0.3"/>
    <row r="76" spans="1:8" s="18" customFormat="1" x14ac:dyDescent="0.3"/>
    <row r="77" spans="1:8" s="18" customFormat="1" x14ac:dyDescent="0.3"/>
    <row r="78" spans="1:8" s="18" customFormat="1" x14ac:dyDescent="0.3"/>
    <row r="79" spans="1:8" s="18" customFormat="1" x14ac:dyDescent="0.3"/>
    <row r="80" spans="1:8" s="18" customFormat="1" x14ac:dyDescent="0.3"/>
    <row r="81" s="18" customFormat="1" x14ac:dyDescent="0.3"/>
    <row r="82" s="18" customFormat="1" x14ac:dyDescent="0.3"/>
    <row r="83" s="18" customFormat="1" x14ac:dyDescent="0.3"/>
    <row r="84" s="18" customFormat="1" x14ac:dyDescent="0.3"/>
    <row r="85" s="18" customFormat="1" x14ac:dyDescent="0.3"/>
    <row r="86" s="18" customFormat="1" x14ac:dyDescent="0.3"/>
    <row r="87" s="18" customFormat="1" x14ac:dyDescent="0.3"/>
    <row r="88" s="18" customFormat="1" x14ac:dyDescent="0.3"/>
    <row r="89" s="18" customFormat="1" x14ac:dyDescent="0.3"/>
    <row r="90" s="18" customFormat="1" x14ac:dyDescent="0.3"/>
    <row r="91" s="18" customFormat="1" x14ac:dyDescent="0.3"/>
    <row r="92" s="18" customFormat="1" x14ac:dyDescent="0.3"/>
  </sheetData>
  <sheetProtection formatCells="0" formatColumns="0" formatRows="0"/>
  <mergeCells count="51">
    <mergeCell ref="A13:B13"/>
    <mergeCell ref="A20:B20"/>
    <mergeCell ref="A22:B22"/>
    <mergeCell ref="A14:B14"/>
    <mergeCell ref="A15:B15"/>
    <mergeCell ref="A16:B16"/>
    <mergeCell ref="A17:B17"/>
    <mergeCell ref="A19:B19"/>
    <mergeCell ref="A18:B18"/>
    <mergeCell ref="A35:B35"/>
    <mergeCell ref="A28:B28"/>
    <mergeCell ref="A23:B23"/>
    <mergeCell ref="A24:B24"/>
    <mergeCell ref="A25:B25"/>
    <mergeCell ref="A26:B26"/>
    <mergeCell ref="A27:B27"/>
    <mergeCell ref="A30:B30"/>
    <mergeCell ref="A31:B31"/>
    <mergeCell ref="A32:B32"/>
    <mergeCell ref="A33:B33"/>
    <mergeCell ref="A34:B34"/>
    <mergeCell ref="A50:B50"/>
    <mergeCell ref="A48:B48"/>
    <mergeCell ref="A49:B49"/>
    <mergeCell ref="A47:B47"/>
    <mergeCell ref="A36:B36"/>
    <mergeCell ref="A56:B56"/>
    <mergeCell ref="A57:B57"/>
    <mergeCell ref="A63:B63"/>
    <mergeCell ref="A65:B65"/>
    <mergeCell ref="A66:B66"/>
    <mergeCell ref="A64:B64"/>
    <mergeCell ref="A58:B58"/>
    <mergeCell ref="A59:B59"/>
    <mergeCell ref="A60:B60"/>
    <mergeCell ref="B4:H4"/>
    <mergeCell ref="B5:H5"/>
    <mergeCell ref="B6:H6"/>
    <mergeCell ref="B7:H7"/>
    <mergeCell ref="A55:B55"/>
    <mergeCell ref="A46:B46"/>
    <mergeCell ref="A42:B42"/>
    <mergeCell ref="A43:B43"/>
    <mergeCell ref="A44:B44"/>
    <mergeCell ref="A39:B39"/>
    <mergeCell ref="A40:B40"/>
    <mergeCell ref="A41:B41"/>
    <mergeCell ref="A38:B38"/>
    <mergeCell ref="A54:B54"/>
    <mergeCell ref="A51:B51"/>
    <mergeCell ref="A52:B52"/>
  </mergeCells>
  <pageMargins left="0.19685039370078741" right="0" top="0.43307086614173229" bottom="0.35433070866141736" header="0.31496062992125984" footer="0.31496062992125984"/>
  <pageSetup paperSize="9" scale="95" fitToHeight="0" orientation="portrait" r:id="rId1"/>
  <headerFooter>
    <oddFooter>&amp;C&amp;P</oddFooter>
  </headerFooter>
  <rowBreaks count="1" manualBreakCount="1">
    <brk id="37" max="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5">
    <tabColor rgb="FFEFFDFF"/>
    <pageSetUpPr fitToPage="1"/>
  </sheetPr>
  <dimension ref="A1:AB67"/>
  <sheetViews>
    <sheetView topLeftCell="A43" zoomScale="90" zoomScaleNormal="90" workbookViewId="0">
      <selection activeCell="R39" sqref="R39"/>
    </sheetView>
  </sheetViews>
  <sheetFormatPr defaultColWidth="9.109375" defaultRowHeight="14.4" x14ac:dyDescent="0.3"/>
  <cols>
    <col min="1" max="1" width="3.33203125" style="1" customWidth="1"/>
    <col min="2" max="2" width="16.21875" style="1" customWidth="1"/>
    <col min="3" max="3" width="16" style="1" customWidth="1"/>
    <col min="4" max="4" width="12.5546875" style="1" customWidth="1"/>
    <col min="5" max="5" width="10.6640625" style="1" customWidth="1"/>
    <col min="6" max="6" width="10.44140625" style="1" customWidth="1"/>
    <col min="7" max="7" width="6.109375" style="1" customWidth="1"/>
    <col min="8" max="9" width="10.6640625" style="1" customWidth="1"/>
    <col min="10" max="10" width="8.109375" style="1" customWidth="1"/>
    <col min="11" max="11" width="6.33203125" style="1" customWidth="1"/>
    <col min="12" max="13" width="10.6640625" style="1" customWidth="1"/>
    <col min="14" max="14" width="8.88671875" style="1" customWidth="1"/>
    <col min="15" max="15" width="6.33203125" style="1" customWidth="1"/>
    <col min="16" max="16" width="10.6640625" style="1" customWidth="1"/>
    <col min="17" max="17" width="9.109375" style="18"/>
    <col min="18" max="18" width="9.109375" style="18" customWidth="1"/>
    <col min="19" max="28" width="9.109375" style="18"/>
    <col min="29" max="16384" width="9.109375" style="1"/>
  </cols>
  <sheetData>
    <row r="1" spans="1:16" ht="15.6" x14ac:dyDescent="0.3">
      <c r="F1" s="7"/>
      <c r="G1" s="7"/>
      <c r="K1" s="5"/>
      <c r="L1" s="4"/>
      <c r="M1" s="152"/>
      <c r="N1" s="152"/>
      <c r="O1" s="4"/>
      <c r="P1" s="7" t="s">
        <v>249</v>
      </c>
    </row>
    <row r="2" spans="1:16" ht="24.6" x14ac:dyDescent="0.3">
      <c r="C2" s="9" t="s">
        <v>237</v>
      </c>
      <c r="F2" s="5"/>
      <c r="G2" s="5"/>
    </row>
    <row r="3" spans="1:16" x14ac:dyDescent="0.3">
      <c r="C3" s="5"/>
      <c r="F3" s="5"/>
      <c r="G3" s="5"/>
    </row>
    <row r="4" spans="1:16" ht="15.6" x14ac:dyDescent="0.3">
      <c r="C4" s="10" t="s">
        <v>11</v>
      </c>
      <c r="F4" s="355"/>
      <c r="G4" s="356"/>
      <c r="H4" s="356"/>
      <c r="I4" s="356"/>
      <c r="J4" s="356"/>
      <c r="K4" s="356"/>
      <c r="L4" s="356"/>
      <c r="M4" s="356"/>
      <c r="N4" s="356"/>
      <c r="O4" s="356"/>
      <c r="P4" s="356"/>
    </row>
    <row r="5" spans="1:16" ht="15.6" x14ac:dyDescent="0.3">
      <c r="C5" s="10" t="s">
        <v>0</v>
      </c>
      <c r="F5" s="357"/>
      <c r="G5" s="357"/>
      <c r="H5" s="357"/>
      <c r="I5" s="357"/>
      <c r="J5" s="357"/>
      <c r="K5" s="357"/>
      <c r="L5" s="357"/>
      <c r="M5" s="357"/>
      <c r="N5" s="357"/>
      <c r="O5" s="357"/>
      <c r="P5" s="357"/>
    </row>
    <row r="6" spans="1:16" ht="15.6" x14ac:dyDescent="0.3">
      <c r="C6" s="10" t="s">
        <v>25</v>
      </c>
      <c r="F6" s="357"/>
      <c r="G6" s="357"/>
      <c r="H6" s="357"/>
      <c r="I6" s="357"/>
      <c r="J6" s="357"/>
      <c r="K6" s="357"/>
      <c r="L6" s="357"/>
      <c r="M6" s="357"/>
      <c r="N6" s="357"/>
      <c r="O6" s="357"/>
      <c r="P6" s="357"/>
    </row>
    <row r="7" spans="1:16" ht="18" customHeight="1" x14ac:dyDescent="0.3">
      <c r="B7" s="9"/>
      <c r="C7" s="10" t="s">
        <v>57</v>
      </c>
      <c r="F7" s="357"/>
      <c r="G7" s="357"/>
      <c r="H7" s="357"/>
      <c r="I7" s="357"/>
      <c r="J7" s="357"/>
      <c r="K7" s="357"/>
      <c r="L7" s="357"/>
      <c r="M7" s="357"/>
      <c r="N7" s="357"/>
      <c r="O7" s="357"/>
      <c r="P7" s="357"/>
    </row>
    <row r="8" spans="1:16" x14ac:dyDescent="0.3">
      <c r="C8" s="18"/>
      <c r="D8" s="18"/>
      <c r="E8" s="18"/>
      <c r="F8" s="18"/>
      <c r="G8" s="18"/>
      <c r="H8" s="18"/>
      <c r="I8" s="18"/>
      <c r="J8" s="18"/>
      <c r="K8" s="18"/>
      <c r="L8" s="18"/>
      <c r="M8" s="18"/>
      <c r="N8" s="18"/>
      <c r="O8" s="18"/>
      <c r="P8" s="18"/>
    </row>
    <row r="9" spans="1:16" ht="17.399999999999999" x14ac:dyDescent="0.3">
      <c r="B9" s="83" t="s">
        <v>27</v>
      </c>
      <c r="C9" s="18"/>
      <c r="D9" s="18"/>
      <c r="E9" s="18"/>
      <c r="F9" s="18"/>
      <c r="G9" s="18"/>
      <c r="H9" s="18"/>
      <c r="I9" s="18"/>
      <c r="J9" s="18"/>
      <c r="K9" s="18"/>
      <c r="L9" s="18"/>
      <c r="M9" s="18"/>
      <c r="N9" s="18"/>
      <c r="O9" s="18"/>
      <c r="P9" s="18"/>
    </row>
    <row r="10" spans="1:16" x14ac:dyDescent="0.3">
      <c r="C10" s="18"/>
      <c r="D10" s="18"/>
      <c r="E10" s="18"/>
      <c r="F10" s="18"/>
      <c r="G10" s="18"/>
      <c r="H10" s="18"/>
      <c r="I10" s="18"/>
      <c r="J10" s="18"/>
      <c r="K10" s="18"/>
      <c r="L10" s="18"/>
      <c r="M10" s="18"/>
      <c r="N10" s="18"/>
      <c r="O10" s="18"/>
      <c r="P10" s="18"/>
    </row>
    <row r="11" spans="1:16" ht="21" x14ac:dyDescent="0.4">
      <c r="B11" s="34" t="s">
        <v>234</v>
      </c>
      <c r="C11" s="60"/>
      <c r="D11" s="60"/>
      <c r="E11" s="60"/>
      <c r="F11" s="60"/>
      <c r="G11" s="60"/>
      <c r="H11" s="60"/>
      <c r="I11" s="60"/>
      <c r="J11" s="18"/>
      <c r="K11" s="18"/>
      <c r="L11" s="18"/>
      <c r="M11" s="18"/>
      <c r="N11" s="18"/>
      <c r="O11" s="18"/>
      <c r="P11" s="18"/>
    </row>
    <row r="12" spans="1:16" ht="15" thickBot="1" x14ac:dyDescent="0.35">
      <c r="B12" s="82" t="s">
        <v>26</v>
      </c>
      <c r="C12" s="18"/>
      <c r="D12" s="18"/>
      <c r="E12" s="18"/>
      <c r="F12" s="18"/>
      <c r="G12" s="18"/>
      <c r="H12" s="18"/>
      <c r="I12" s="18"/>
      <c r="J12" s="18"/>
      <c r="K12" s="18"/>
      <c r="L12" s="18"/>
      <c r="M12" s="18"/>
      <c r="N12" s="18"/>
      <c r="O12" s="18"/>
      <c r="P12" s="18"/>
    </row>
    <row r="13" spans="1:16" ht="34.5" customHeight="1" thickBot="1" x14ac:dyDescent="0.35">
      <c r="A13" s="3"/>
      <c r="B13" s="301" t="s">
        <v>178</v>
      </c>
      <c r="C13" s="302"/>
      <c r="D13" s="167" t="s">
        <v>177</v>
      </c>
      <c r="E13" s="303" t="s">
        <v>37</v>
      </c>
      <c r="F13" s="303"/>
      <c r="G13" s="303"/>
      <c r="H13" s="303"/>
      <c r="I13" s="303" t="s">
        <v>38</v>
      </c>
      <c r="J13" s="303"/>
      <c r="K13" s="303"/>
      <c r="L13" s="303"/>
      <c r="M13" s="303" t="s">
        <v>39</v>
      </c>
      <c r="N13" s="303"/>
      <c r="O13" s="303"/>
      <c r="P13" s="304"/>
    </row>
    <row r="14" spans="1:16" ht="47.25" customHeight="1" x14ac:dyDescent="0.3">
      <c r="A14" s="38"/>
      <c r="B14" s="333" t="s">
        <v>8</v>
      </c>
      <c r="C14" s="334"/>
      <c r="D14" s="73" t="s">
        <v>236</v>
      </c>
      <c r="E14" s="74" t="s">
        <v>66</v>
      </c>
      <c r="F14" s="75" t="s">
        <v>67</v>
      </c>
      <c r="G14" s="75" t="s">
        <v>68</v>
      </c>
      <c r="H14" s="76" t="s">
        <v>70</v>
      </c>
      <c r="I14" s="74" t="s">
        <v>66</v>
      </c>
      <c r="J14" s="75" t="s">
        <v>67</v>
      </c>
      <c r="K14" s="75" t="s">
        <v>68</v>
      </c>
      <c r="L14" s="76" t="s">
        <v>70</v>
      </c>
      <c r="M14" s="74" t="s">
        <v>66</v>
      </c>
      <c r="N14" s="75" t="s">
        <v>67</v>
      </c>
      <c r="O14" s="75" t="s">
        <v>68</v>
      </c>
      <c r="P14" s="76" t="s">
        <v>70</v>
      </c>
    </row>
    <row r="15" spans="1:16" s="18" customFormat="1" x14ac:dyDescent="0.3">
      <c r="A15" s="21"/>
      <c r="B15" s="360" t="s">
        <v>30</v>
      </c>
      <c r="C15" s="360"/>
      <c r="D15" s="27">
        <f>H15+L15+P15</f>
        <v>0</v>
      </c>
      <c r="E15" s="27"/>
      <c r="F15" s="104"/>
      <c r="G15" s="27"/>
      <c r="H15" s="27">
        <f>E15*F15*G15</f>
        <v>0</v>
      </c>
      <c r="I15" s="27"/>
      <c r="J15" s="104"/>
      <c r="K15" s="27"/>
      <c r="L15" s="27">
        <f>I15*J15*K15</f>
        <v>0</v>
      </c>
      <c r="M15" s="27"/>
      <c r="N15" s="104"/>
      <c r="O15" s="27"/>
      <c r="P15" s="27">
        <f>M15*N15*O15</f>
        <v>0</v>
      </c>
    </row>
    <row r="16" spans="1:16" s="18" customFormat="1" ht="15" customHeight="1" x14ac:dyDescent="0.3">
      <c r="A16" s="21"/>
      <c r="B16" s="359"/>
      <c r="C16" s="359"/>
      <c r="D16" s="27">
        <f>H16+L16+P16</f>
        <v>0</v>
      </c>
      <c r="E16" s="27"/>
      <c r="F16" s="104"/>
      <c r="G16" s="27"/>
      <c r="H16" s="27">
        <f>E16*F16*G16</f>
        <v>0</v>
      </c>
      <c r="I16" s="27"/>
      <c r="J16" s="104"/>
      <c r="K16" s="27"/>
      <c r="L16" s="27">
        <f t="shared" ref="L16:L21" si="0">I16*J16*K16</f>
        <v>0</v>
      </c>
      <c r="M16" s="27"/>
      <c r="N16" s="104"/>
      <c r="O16" s="27"/>
      <c r="P16" s="27">
        <f t="shared" ref="P16:P21" si="1">M16*N16*O16</f>
        <v>0</v>
      </c>
    </row>
    <row r="17" spans="1:18" s="18" customFormat="1" ht="15" customHeight="1" x14ac:dyDescent="0.3">
      <c r="A17" s="21"/>
      <c r="B17" s="337"/>
      <c r="C17" s="337"/>
      <c r="D17" s="27">
        <f t="shared" ref="D17:D21" si="2">H17+L17+P17</f>
        <v>0</v>
      </c>
      <c r="E17" s="27"/>
      <c r="F17" s="104"/>
      <c r="G17" s="27"/>
      <c r="H17" s="27">
        <f t="shared" ref="H17:H21" si="3">E17*F17*G17</f>
        <v>0</v>
      </c>
      <c r="I17" s="27"/>
      <c r="J17" s="104"/>
      <c r="K17" s="27"/>
      <c r="L17" s="27">
        <f t="shared" si="0"/>
        <v>0</v>
      </c>
      <c r="M17" s="27"/>
      <c r="N17" s="104"/>
      <c r="O17" s="27"/>
      <c r="P17" s="27">
        <f t="shared" si="1"/>
        <v>0</v>
      </c>
    </row>
    <row r="18" spans="1:18" s="18" customFormat="1" ht="15" customHeight="1" x14ac:dyDescent="0.3">
      <c r="A18" s="21"/>
      <c r="B18" s="337"/>
      <c r="C18" s="337"/>
      <c r="D18" s="27">
        <f t="shared" si="2"/>
        <v>0</v>
      </c>
      <c r="E18" s="27"/>
      <c r="F18" s="104"/>
      <c r="G18" s="27"/>
      <c r="H18" s="27">
        <f t="shared" si="3"/>
        <v>0</v>
      </c>
      <c r="I18" s="27"/>
      <c r="J18" s="104"/>
      <c r="K18" s="27"/>
      <c r="L18" s="27">
        <f t="shared" si="0"/>
        <v>0</v>
      </c>
      <c r="M18" s="27"/>
      <c r="N18" s="104"/>
      <c r="O18" s="27"/>
      <c r="P18" s="27">
        <f t="shared" si="1"/>
        <v>0</v>
      </c>
    </row>
    <row r="19" spans="1:18" s="18" customFormat="1" ht="15" customHeight="1" x14ac:dyDescent="0.3">
      <c r="A19" s="21"/>
      <c r="B19" s="337"/>
      <c r="C19" s="337"/>
      <c r="D19" s="27">
        <f t="shared" si="2"/>
        <v>0</v>
      </c>
      <c r="E19" s="27"/>
      <c r="F19" s="104"/>
      <c r="G19" s="27"/>
      <c r="H19" s="27">
        <f t="shared" si="3"/>
        <v>0</v>
      </c>
      <c r="I19" s="27"/>
      <c r="J19" s="104"/>
      <c r="K19" s="27"/>
      <c r="L19" s="27">
        <f t="shared" si="0"/>
        <v>0</v>
      </c>
      <c r="M19" s="27"/>
      <c r="N19" s="104"/>
      <c r="O19" s="27"/>
      <c r="P19" s="27">
        <f t="shared" si="1"/>
        <v>0</v>
      </c>
    </row>
    <row r="20" spans="1:18" s="18" customFormat="1" ht="15" customHeight="1" x14ac:dyDescent="0.3">
      <c r="A20" s="21"/>
      <c r="B20" s="359"/>
      <c r="C20" s="359"/>
      <c r="D20" s="27">
        <f t="shared" si="2"/>
        <v>0</v>
      </c>
      <c r="E20" s="27"/>
      <c r="F20" s="104"/>
      <c r="G20" s="27"/>
      <c r="H20" s="27">
        <f t="shared" si="3"/>
        <v>0</v>
      </c>
      <c r="I20" s="27"/>
      <c r="J20" s="104"/>
      <c r="K20" s="27"/>
      <c r="L20" s="27">
        <f t="shared" si="0"/>
        <v>0</v>
      </c>
      <c r="M20" s="27"/>
      <c r="N20" s="104"/>
      <c r="O20" s="27"/>
      <c r="P20" s="27">
        <f t="shared" si="1"/>
        <v>0</v>
      </c>
    </row>
    <row r="21" spans="1:18" s="18" customFormat="1" ht="15" customHeight="1" x14ac:dyDescent="0.3">
      <c r="A21" s="21"/>
      <c r="B21" s="337"/>
      <c r="C21" s="337"/>
      <c r="D21" s="27">
        <f t="shared" si="2"/>
        <v>0</v>
      </c>
      <c r="E21" s="27"/>
      <c r="F21" s="104"/>
      <c r="G21" s="27"/>
      <c r="H21" s="27">
        <f t="shared" si="3"/>
        <v>0</v>
      </c>
      <c r="I21" s="27"/>
      <c r="J21" s="104"/>
      <c r="K21" s="27"/>
      <c r="L21" s="27">
        <f t="shared" si="0"/>
        <v>0</v>
      </c>
      <c r="M21" s="27"/>
      <c r="N21" s="104"/>
      <c r="O21" s="27"/>
      <c r="P21" s="27">
        <f t="shared" si="1"/>
        <v>0</v>
      </c>
    </row>
    <row r="22" spans="1:18" s="18" customFormat="1" ht="16.2" customHeight="1" x14ac:dyDescent="0.3">
      <c r="A22" s="21"/>
      <c r="B22" s="422" t="s">
        <v>58</v>
      </c>
      <c r="C22" s="423"/>
      <c r="D22" s="424"/>
      <c r="E22" s="425"/>
      <c r="F22" s="426"/>
      <c r="G22" s="427"/>
      <c r="H22" s="428"/>
      <c r="I22" s="429"/>
      <c r="J22" s="426"/>
      <c r="K22" s="427"/>
      <c r="L22" s="430"/>
      <c r="M22" s="425"/>
      <c r="N22" s="426"/>
      <c r="O22" s="427"/>
      <c r="P22" s="430"/>
    </row>
    <row r="23" spans="1:18" s="18" customFormat="1" ht="15" customHeight="1" x14ac:dyDescent="0.3">
      <c r="A23" s="21"/>
      <c r="B23" s="431" t="s">
        <v>37</v>
      </c>
      <c r="C23" s="432">
        <v>0</v>
      </c>
      <c r="D23" s="105">
        <f t="shared" ref="D23:D25" si="4">H23+L23+P23</f>
        <v>0</v>
      </c>
      <c r="E23" s="253"/>
      <c r="F23" s="104"/>
      <c r="G23" s="27"/>
      <c r="H23" s="252"/>
      <c r="I23" s="433"/>
      <c r="J23" s="434"/>
      <c r="K23" s="435"/>
      <c r="L23" s="436"/>
      <c r="M23" s="437"/>
      <c r="N23" s="434"/>
      <c r="O23" s="435"/>
      <c r="P23" s="436"/>
    </row>
    <row r="24" spans="1:18" s="18" customFormat="1" ht="15" customHeight="1" x14ac:dyDescent="0.3">
      <c r="A24" s="21"/>
      <c r="B24" s="431" t="s">
        <v>38</v>
      </c>
      <c r="C24" s="432">
        <v>0</v>
      </c>
      <c r="D24" s="105">
        <f t="shared" si="4"/>
        <v>0</v>
      </c>
      <c r="E24" s="433"/>
      <c r="F24" s="434"/>
      <c r="G24" s="435"/>
      <c r="H24" s="436"/>
      <c r="I24" s="103"/>
      <c r="J24" s="104"/>
      <c r="K24" s="27"/>
      <c r="L24" s="94"/>
      <c r="M24" s="433"/>
      <c r="N24" s="434"/>
      <c r="O24" s="435"/>
      <c r="P24" s="436"/>
    </row>
    <row r="25" spans="1:18" s="18" customFormat="1" ht="15" customHeight="1" x14ac:dyDescent="0.3">
      <c r="A25" s="21"/>
      <c r="B25" s="431" t="s">
        <v>39</v>
      </c>
      <c r="C25" s="432">
        <v>0</v>
      </c>
      <c r="D25" s="105">
        <f t="shared" si="4"/>
        <v>0</v>
      </c>
      <c r="E25" s="433"/>
      <c r="F25" s="434"/>
      <c r="G25" s="435"/>
      <c r="H25" s="436"/>
      <c r="I25" s="433"/>
      <c r="J25" s="434"/>
      <c r="K25" s="435"/>
      <c r="L25" s="436"/>
      <c r="M25" s="253"/>
      <c r="N25" s="104"/>
      <c r="O25" s="27"/>
      <c r="P25" s="94"/>
    </row>
    <row r="26" spans="1:18" s="18" customFormat="1" ht="15" customHeight="1" thickBot="1" x14ac:dyDescent="0.35">
      <c r="A26" s="59"/>
      <c r="B26" s="338" t="s">
        <v>33</v>
      </c>
      <c r="C26" s="339"/>
      <c r="D26" s="110"/>
      <c r="E26" s="108"/>
      <c r="F26" s="111"/>
      <c r="G26" s="112"/>
      <c r="H26" s="109"/>
      <c r="I26" s="108"/>
      <c r="J26" s="111"/>
      <c r="K26" s="113"/>
      <c r="L26" s="109"/>
      <c r="M26" s="108"/>
      <c r="N26" s="111"/>
      <c r="O26" s="113"/>
      <c r="P26" s="109"/>
    </row>
    <row r="27" spans="1:18" ht="15" thickBot="1" x14ac:dyDescent="0.35">
      <c r="A27" s="38"/>
      <c r="B27" s="335" t="s">
        <v>2</v>
      </c>
      <c r="C27" s="336"/>
      <c r="D27" s="62">
        <f>SUM(D14:D26)</f>
        <v>0</v>
      </c>
      <c r="E27" s="340"/>
      <c r="F27" s="341"/>
      <c r="G27" s="92"/>
      <c r="H27" s="85">
        <f>SUM(H14:H26)</f>
        <v>0</v>
      </c>
      <c r="I27" s="340"/>
      <c r="J27" s="341"/>
      <c r="K27" s="341"/>
      <c r="L27" s="40">
        <f>SUM(L14:L26)</f>
        <v>0</v>
      </c>
      <c r="M27" s="340"/>
      <c r="N27" s="341"/>
      <c r="O27" s="341"/>
      <c r="P27" s="40">
        <f>SUM(P14:P26)</f>
        <v>0</v>
      </c>
    </row>
    <row r="28" spans="1:18" ht="26.25" customHeight="1" thickBot="1" x14ac:dyDescent="0.35">
      <c r="D28" s="97"/>
      <c r="E28" s="97"/>
      <c r="F28" s="97"/>
      <c r="G28" s="97"/>
      <c r="H28" s="97"/>
      <c r="I28" s="97"/>
      <c r="J28" s="97"/>
      <c r="K28" s="97"/>
      <c r="L28" s="97"/>
      <c r="M28" s="97"/>
      <c r="N28" s="97"/>
      <c r="O28" s="97"/>
      <c r="P28" s="97"/>
    </row>
    <row r="29" spans="1:18" ht="34.5" customHeight="1" thickBot="1" x14ac:dyDescent="0.35">
      <c r="A29" s="3"/>
      <c r="B29" s="301" t="s">
        <v>178</v>
      </c>
      <c r="C29" s="302"/>
      <c r="D29" s="167" t="s">
        <v>177</v>
      </c>
      <c r="E29" s="303" t="s">
        <v>37</v>
      </c>
      <c r="F29" s="303"/>
      <c r="G29" s="303"/>
      <c r="H29" s="303"/>
      <c r="I29" s="303" t="s">
        <v>38</v>
      </c>
      <c r="J29" s="303"/>
      <c r="K29" s="303"/>
      <c r="L29" s="303"/>
      <c r="M29" s="303" t="s">
        <v>39</v>
      </c>
      <c r="N29" s="303"/>
      <c r="O29" s="303"/>
      <c r="P29" s="304"/>
    </row>
    <row r="30" spans="1:18" ht="27.75" customHeight="1" x14ac:dyDescent="0.3">
      <c r="B30" s="333" t="s">
        <v>31</v>
      </c>
      <c r="C30" s="358"/>
      <c r="D30" s="43" t="s">
        <v>28</v>
      </c>
      <c r="E30" s="39" t="s">
        <v>1</v>
      </c>
      <c r="F30" s="331" t="s">
        <v>32</v>
      </c>
      <c r="G30" s="332"/>
      <c r="H30" s="86" t="s">
        <v>28</v>
      </c>
      <c r="I30" s="39" t="s">
        <v>1</v>
      </c>
      <c r="J30" s="331" t="s">
        <v>32</v>
      </c>
      <c r="K30" s="332"/>
      <c r="L30" s="41" t="s">
        <v>28</v>
      </c>
      <c r="M30" s="39" t="s">
        <v>1</v>
      </c>
      <c r="N30" s="331" t="s">
        <v>32</v>
      </c>
      <c r="O30" s="332"/>
      <c r="P30" s="41" t="s">
        <v>28</v>
      </c>
      <c r="Q30" s="53"/>
      <c r="R30" s="53"/>
    </row>
    <row r="31" spans="1:18" s="18" customFormat="1" ht="15" customHeight="1" x14ac:dyDescent="0.3">
      <c r="B31" s="311" t="s">
        <v>181</v>
      </c>
      <c r="C31" s="312"/>
      <c r="D31" s="105">
        <f t="shared" ref="D31:D38" si="5">H31+L31+P31</f>
        <v>0</v>
      </c>
      <c r="E31" s="103"/>
      <c r="F31" s="313"/>
      <c r="G31" s="314"/>
      <c r="H31" s="94">
        <f t="shared" ref="H31:H38" si="6">E31*F31</f>
        <v>0</v>
      </c>
      <c r="I31" s="103"/>
      <c r="J31" s="313"/>
      <c r="K31" s="314"/>
      <c r="L31" s="94">
        <f t="shared" ref="L31:L38" si="7">I31*J31</f>
        <v>0</v>
      </c>
      <c r="M31" s="103"/>
      <c r="N31" s="328"/>
      <c r="O31" s="329"/>
      <c r="P31" s="94">
        <f t="shared" ref="P31:P38" si="8">M31*N31</f>
        <v>0</v>
      </c>
      <c r="Q31" s="53"/>
      <c r="R31" s="53"/>
    </row>
    <row r="32" spans="1:18" s="18" customFormat="1" ht="15" customHeight="1" x14ac:dyDescent="0.3">
      <c r="B32" s="311" t="s">
        <v>3</v>
      </c>
      <c r="C32" s="312"/>
      <c r="D32" s="105">
        <f t="shared" si="5"/>
        <v>0</v>
      </c>
      <c r="E32" s="103"/>
      <c r="F32" s="313"/>
      <c r="G32" s="314"/>
      <c r="H32" s="94">
        <f t="shared" si="6"/>
        <v>0</v>
      </c>
      <c r="I32" s="103"/>
      <c r="J32" s="313"/>
      <c r="K32" s="314"/>
      <c r="L32" s="94">
        <f t="shared" si="7"/>
        <v>0</v>
      </c>
      <c r="M32" s="103"/>
      <c r="N32" s="328"/>
      <c r="O32" s="329"/>
      <c r="P32" s="94">
        <f t="shared" si="8"/>
        <v>0</v>
      </c>
      <c r="Q32" s="53"/>
      <c r="R32" s="53"/>
    </row>
    <row r="33" spans="1:18" s="18" customFormat="1" ht="15" customHeight="1" x14ac:dyDescent="0.3">
      <c r="B33" s="311" t="s">
        <v>12</v>
      </c>
      <c r="C33" s="312"/>
      <c r="D33" s="105">
        <f t="shared" si="5"/>
        <v>0</v>
      </c>
      <c r="E33" s="103"/>
      <c r="F33" s="313"/>
      <c r="G33" s="314"/>
      <c r="H33" s="94">
        <f t="shared" si="6"/>
        <v>0</v>
      </c>
      <c r="I33" s="103"/>
      <c r="J33" s="313"/>
      <c r="K33" s="314"/>
      <c r="L33" s="94">
        <f t="shared" si="7"/>
        <v>0</v>
      </c>
      <c r="M33" s="103"/>
      <c r="N33" s="328"/>
      <c r="O33" s="329"/>
      <c r="P33" s="94">
        <f t="shared" si="8"/>
        <v>0</v>
      </c>
      <c r="Q33" s="53"/>
      <c r="R33" s="53"/>
    </row>
    <row r="34" spans="1:18" s="18" customFormat="1" ht="15" customHeight="1" x14ac:dyDescent="0.3">
      <c r="B34" s="311" t="s">
        <v>4</v>
      </c>
      <c r="C34" s="312"/>
      <c r="D34" s="105">
        <f t="shared" si="5"/>
        <v>0</v>
      </c>
      <c r="E34" s="103"/>
      <c r="F34" s="313"/>
      <c r="G34" s="314"/>
      <c r="H34" s="94">
        <f t="shared" si="6"/>
        <v>0</v>
      </c>
      <c r="I34" s="103"/>
      <c r="J34" s="313"/>
      <c r="K34" s="314"/>
      <c r="L34" s="94">
        <f t="shared" si="7"/>
        <v>0</v>
      </c>
      <c r="M34" s="103"/>
      <c r="N34" s="328"/>
      <c r="O34" s="329"/>
      <c r="P34" s="94">
        <f t="shared" si="8"/>
        <v>0</v>
      </c>
      <c r="Q34" s="53"/>
      <c r="R34" s="53"/>
    </row>
    <row r="35" spans="1:18" s="18" customFormat="1" ht="15" customHeight="1" x14ac:dyDescent="0.3">
      <c r="B35" s="349" t="s">
        <v>146</v>
      </c>
      <c r="C35" s="354"/>
      <c r="D35" s="105">
        <f t="shared" si="5"/>
        <v>0</v>
      </c>
      <c r="E35" s="103"/>
      <c r="F35" s="313"/>
      <c r="G35" s="314"/>
      <c r="H35" s="94">
        <f t="shared" si="6"/>
        <v>0</v>
      </c>
      <c r="I35" s="103"/>
      <c r="J35" s="313"/>
      <c r="K35" s="314"/>
      <c r="L35" s="94">
        <f t="shared" si="7"/>
        <v>0</v>
      </c>
      <c r="M35" s="103"/>
      <c r="N35" s="328"/>
      <c r="O35" s="329"/>
      <c r="P35" s="94">
        <f t="shared" si="8"/>
        <v>0</v>
      </c>
      <c r="Q35" s="53"/>
      <c r="R35" s="53"/>
    </row>
    <row r="36" spans="1:18" s="18" customFormat="1" ht="15" customHeight="1" x14ac:dyDescent="0.3">
      <c r="B36" s="311" t="s">
        <v>13</v>
      </c>
      <c r="C36" s="312"/>
      <c r="D36" s="105">
        <f t="shared" si="5"/>
        <v>0</v>
      </c>
      <c r="E36" s="103"/>
      <c r="F36" s="313"/>
      <c r="G36" s="314"/>
      <c r="H36" s="94">
        <f t="shared" si="6"/>
        <v>0</v>
      </c>
      <c r="I36" s="103"/>
      <c r="J36" s="313"/>
      <c r="K36" s="314"/>
      <c r="L36" s="94">
        <f t="shared" si="7"/>
        <v>0</v>
      </c>
      <c r="M36" s="103"/>
      <c r="N36" s="328"/>
      <c r="O36" s="329"/>
      <c r="P36" s="94">
        <f t="shared" si="8"/>
        <v>0</v>
      </c>
      <c r="Q36" s="53"/>
      <c r="R36" s="53"/>
    </row>
    <row r="37" spans="1:18" s="18" customFormat="1" ht="15" customHeight="1" x14ac:dyDescent="0.3">
      <c r="B37" s="311" t="s">
        <v>34</v>
      </c>
      <c r="C37" s="312"/>
      <c r="D37" s="105">
        <f t="shared" si="5"/>
        <v>0</v>
      </c>
      <c r="E37" s="103"/>
      <c r="F37" s="313"/>
      <c r="G37" s="314"/>
      <c r="H37" s="94">
        <f t="shared" si="6"/>
        <v>0</v>
      </c>
      <c r="I37" s="103"/>
      <c r="J37" s="313"/>
      <c r="K37" s="314"/>
      <c r="L37" s="94">
        <f t="shared" si="7"/>
        <v>0</v>
      </c>
      <c r="M37" s="103"/>
      <c r="N37" s="328"/>
      <c r="O37" s="329"/>
      <c r="P37" s="94">
        <f t="shared" si="8"/>
        <v>0</v>
      </c>
      <c r="Q37" s="53"/>
      <c r="R37" s="53"/>
    </row>
    <row r="38" spans="1:18" s="18" customFormat="1" ht="15" customHeight="1" x14ac:dyDescent="0.3">
      <c r="B38" s="311"/>
      <c r="C38" s="330"/>
      <c r="D38" s="105">
        <f t="shared" si="5"/>
        <v>0</v>
      </c>
      <c r="E38" s="103"/>
      <c r="F38" s="313"/>
      <c r="G38" s="314"/>
      <c r="H38" s="94">
        <f t="shared" si="6"/>
        <v>0</v>
      </c>
      <c r="I38" s="103"/>
      <c r="J38" s="313"/>
      <c r="K38" s="314"/>
      <c r="L38" s="94">
        <f t="shared" si="7"/>
        <v>0</v>
      </c>
      <c r="M38" s="103"/>
      <c r="N38" s="328"/>
      <c r="O38" s="329"/>
      <c r="P38" s="94">
        <f t="shared" si="8"/>
        <v>0</v>
      </c>
      <c r="Q38" s="53"/>
      <c r="R38" s="53"/>
    </row>
    <row r="39" spans="1:18" s="18" customFormat="1" ht="15.75" customHeight="1" thickBot="1" x14ac:dyDescent="0.35">
      <c r="B39" s="347" t="s">
        <v>33</v>
      </c>
      <c r="C39" s="348"/>
      <c r="D39" s="107"/>
      <c r="E39" s="108"/>
      <c r="F39" s="345"/>
      <c r="G39" s="346"/>
      <c r="H39" s="109"/>
      <c r="I39" s="108"/>
      <c r="J39" s="345"/>
      <c r="K39" s="346"/>
      <c r="L39" s="109"/>
      <c r="M39" s="108"/>
      <c r="N39" s="345"/>
      <c r="O39" s="346"/>
      <c r="P39" s="109"/>
      <c r="Q39" s="53"/>
      <c r="R39" s="53"/>
    </row>
    <row r="40" spans="1:18" ht="15" thickBot="1" x14ac:dyDescent="0.35">
      <c r="B40" s="335" t="s">
        <v>5</v>
      </c>
      <c r="C40" s="353"/>
      <c r="D40" s="62">
        <f>SUM(D30:D39)</f>
        <v>0</v>
      </c>
      <c r="E40" s="42"/>
      <c r="F40" s="42"/>
      <c r="G40" s="42"/>
      <c r="H40" s="40">
        <f>SUM(H30:H39)</f>
        <v>0</v>
      </c>
      <c r="I40" s="320"/>
      <c r="J40" s="322"/>
      <c r="K40" s="321"/>
      <c r="L40" s="40">
        <f>SUM(L30:L39)</f>
        <v>0</v>
      </c>
      <c r="M40" s="320"/>
      <c r="N40" s="322"/>
      <c r="O40" s="321"/>
      <c r="P40" s="40">
        <f>SUM(P30:P39)</f>
        <v>0</v>
      </c>
    </row>
    <row r="41" spans="1:18" ht="21.75" customHeight="1" thickBot="1" x14ac:dyDescent="0.35">
      <c r="B41" s="36"/>
      <c r="C41" s="36"/>
      <c r="D41" s="98"/>
      <c r="E41" s="98"/>
      <c r="F41" s="98"/>
      <c r="G41" s="98"/>
      <c r="H41" s="98"/>
      <c r="I41" s="98"/>
      <c r="J41" s="98"/>
      <c r="K41" s="98"/>
      <c r="L41" s="98"/>
      <c r="M41" s="98"/>
      <c r="N41" s="98"/>
      <c r="O41" s="98"/>
      <c r="P41" s="99"/>
      <c r="Q41" s="53"/>
      <c r="R41" s="53"/>
    </row>
    <row r="42" spans="1:18" ht="34.5" customHeight="1" thickBot="1" x14ac:dyDescent="0.35">
      <c r="A42" s="3"/>
      <c r="B42" s="301" t="s">
        <v>178</v>
      </c>
      <c r="C42" s="302"/>
      <c r="D42" s="167" t="s">
        <v>177</v>
      </c>
      <c r="E42" s="303" t="s">
        <v>37</v>
      </c>
      <c r="F42" s="303"/>
      <c r="G42" s="303"/>
      <c r="H42" s="303"/>
      <c r="I42" s="303" t="s">
        <v>38</v>
      </c>
      <c r="J42" s="303"/>
      <c r="K42" s="303"/>
      <c r="L42" s="303"/>
      <c r="M42" s="303" t="s">
        <v>39</v>
      </c>
      <c r="N42" s="303"/>
      <c r="O42" s="303"/>
      <c r="P42" s="304"/>
    </row>
    <row r="43" spans="1:18" ht="35.4" customHeight="1" x14ac:dyDescent="0.3">
      <c r="B43" s="324" t="s">
        <v>182</v>
      </c>
      <c r="C43" s="325"/>
      <c r="D43" s="43" t="s">
        <v>28</v>
      </c>
      <c r="E43" s="39" t="s">
        <v>1</v>
      </c>
      <c r="F43" s="331" t="s">
        <v>32</v>
      </c>
      <c r="G43" s="332"/>
      <c r="H43" s="41" t="s">
        <v>28</v>
      </c>
      <c r="I43" s="39" t="s">
        <v>1</v>
      </c>
      <c r="J43" s="331" t="s">
        <v>32</v>
      </c>
      <c r="K43" s="332"/>
      <c r="L43" s="41" t="s">
        <v>28</v>
      </c>
      <c r="M43" s="91" t="s">
        <v>1</v>
      </c>
      <c r="N43" s="331" t="s">
        <v>32</v>
      </c>
      <c r="O43" s="332"/>
      <c r="P43" s="41" t="s">
        <v>28</v>
      </c>
    </row>
    <row r="44" spans="1:18" s="18" customFormat="1" ht="14.4" customHeight="1" x14ac:dyDescent="0.3">
      <c r="B44" s="311" t="s">
        <v>235</v>
      </c>
      <c r="C44" s="330"/>
      <c r="D44" s="105">
        <f>+H44+L44+P44</f>
        <v>0</v>
      </c>
      <c r="E44" s="103"/>
      <c r="F44" s="313"/>
      <c r="G44" s="314"/>
      <c r="H44" s="94">
        <f>E44*F44</f>
        <v>0</v>
      </c>
      <c r="I44" s="103"/>
      <c r="J44" s="313"/>
      <c r="K44" s="314"/>
      <c r="L44" s="94">
        <f>I44*J44</f>
        <v>0</v>
      </c>
      <c r="M44" s="144"/>
      <c r="N44" s="313"/>
      <c r="O44" s="314"/>
      <c r="P44" s="94">
        <f>M44*N44</f>
        <v>0</v>
      </c>
    </row>
    <row r="45" spans="1:18" s="18" customFormat="1" ht="14.4" customHeight="1" x14ac:dyDescent="0.3">
      <c r="B45" s="311" t="s">
        <v>6</v>
      </c>
      <c r="C45" s="330"/>
      <c r="D45" s="105">
        <f t="shared" ref="D45:D52" si="9">+H45+L45+P45</f>
        <v>0</v>
      </c>
      <c r="E45" s="103"/>
      <c r="F45" s="326"/>
      <c r="G45" s="327"/>
      <c r="H45" s="94">
        <f t="shared" ref="H45:H52" si="10">E45*F45</f>
        <v>0</v>
      </c>
      <c r="I45" s="103"/>
      <c r="J45" s="313"/>
      <c r="K45" s="323"/>
      <c r="L45" s="94">
        <f t="shared" ref="L45:L52" si="11">I45*J45</f>
        <v>0</v>
      </c>
      <c r="M45" s="144"/>
      <c r="N45" s="313"/>
      <c r="O45" s="323"/>
      <c r="P45" s="94">
        <f t="shared" ref="P45:P52" si="12">M45*N45</f>
        <v>0</v>
      </c>
    </row>
    <row r="46" spans="1:18" s="18" customFormat="1" ht="14.4" customHeight="1" x14ac:dyDescent="0.3">
      <c r="B46" s="349" t="s">
        <v>151</v>
      </c>
      <c r="C46" s="350"/>
      <c r="D46" s="105">
        <f t="shared" si="9"/>
        <v>0</v>
      </c>
      <c r="E46" s="103"/>
      <c r="F46" s="313"/>
      <c r="G46" s="314"/>
      <c r="H46" s="94">
        <f t="shared" si="10"/>
        <v>0</v>
      </c>
      <c r="I46" s="103"/>
      <c r="J46" s="313"/>
      <c r="K46" s="314"/>
      <c r="L46" s="94">
        <f t="shared" si="11"/>
        <v>0</v>
      </c>
      <c r="M46" s="144"/>
      <c r="N46" s="313"/>
      <c r="O46" s="314"/>
      <c r="P46" s="94">
        <f t="shared" si="12"/>
        <v>0</v>
      </c>
    </row>
    <row r="47" spans="1:18" s="18" customFormat="1" ht="14.4" customHeight="1" x14ac:dyDescent="0.3">
      <c r="B47" s="349" t="s">
        <v>7</v>
      </c>
      <c r="C47" s="350"/>
      <c r="D47" s="105">
        <f t="shared" si="9"/>
        <v>0</v>
      </c>
      <c r="E47" s="103"/>
      <c r="F47" s="313"/>
      <c r="G47" s="314"/>
      <c r="H47" s="94">
        <f t="shared" si="10"/>
        <v>0</v>
      </c>
      <c r="I47" s="103"/>
      <c r="J47" s="313"/>
      <c r="K47" s="314"/>
      <c r="L47" s="94">
        <f t="shared" si="11"/>
        <v>0</v>
      </c>
      <c r="M47" s="144"/>
      <c r="N47" s="313"/>
      <c r="O47" s="314"/>
      <c r="P47" s="94">
        <f t="shared" si="12"/>
        <v>0</v>
      </c>
    </row>
    <row r="48" spans="1:18" s="18" customFormat="1" ht="14.4" customHeight="1" x14ac:dyDescent="0.3">
      <c r="B48" s="349" t="s">
        <v>15</v>
      </c>
      <c r="C48" s="350"/>
      <c r="D48" s="105">
        <f t="shared" si="9"/>
        <v>0</v>
      </c>
      <c r="E48" s="103"/>
      <c r="F48" s="313"/>
      <c r="G48" s="314"/>
      <c r="H48" s="94">
        <f t="shared" si="10"/>
        <v>0</v>
      </c>
      <c r="I48" s="103"/>
      <c r="J48" s="313"/>
      <c r="K48" s="314"/>
      <c r="L48" s="94">
        <f t="shared" si="11"/>
        <v>0</v>
      </c>
      <c r="M48" s="144"/>
      <c r="N48" s="313"/>
      <c r="O48" s="314"/>
      <c r="P48" s="94">
        <f t="shared" si="12"/>
        <v>0</v>
      </c>
    </row>
    <row r="49" spans="1:16" s="18" customFormat="1" ht="14.4" customHeight="1" x14ac:dyDescent="0.3">
      <c r="B49" s="349" t="s">
        <v>145</v>
      </c>
      <c r="C49" s="350"/>
      <c r="D49" s="105">
        <f t="shared" si="9"/>
        <v>0</v>
      </c>
      <c r="E49" s="103"/>
      <c r="F49" s="313"/>
      <c r="G49" s="314"/>
      <c r="H49" s="94">
        <f t="shared" si="10"/>
        <v>0</v>
      </c>
      <c r="I49" s="103"/>
      <c r="J49" s="313"/>
      <c r="K49" s="314"/>
      <c r="L49" s="94">
        <f t="shared" si="11"/>
        <v>0</v>
      </c>
      <c r="M49" s="144"/>
      <c r="N49" s="313"/>
      <c r="O49" s="314"/>
      <c r="P49" s="94">
        <f t="shared" si="12"/>
        <v>0</v>
      </c>
    </row>
    <row r="50" spans="1:16" s="18" customFormat="1" ht="14.4" customHeight="1" x14ac:dyDescent="0.3">
      <c r="B50" s="311" t="s">
        <v>35</v>
      </c>
      <c r="C50" s="330"/>
      <c r="D50" s="105">
        <f t="shared" si="9"/>
        <v>0</v>
      </c>
      <c r="E50" s="103"/>
      <c r="F50" s="313"/>
      <c r="G50" s="314"/>
      <c r="H50" s="94">
        <f t="shared" si="10"/>
        <v>0</v>
      </c>
      <c r="I50" s="103"/>
      <c r="J50" s="313"/>
      <c r="K50" s="314"/>
      <c r="L50" s="94">
        <f t="shared" si="11"/>
        <v>0</v>
      </c>
      <c r="M50" s="144"/>
      <c r="N50" s="313"/>
      <c r="O50" s="314"/>
      <c r="P50" s="94">
        <f t="shared" si="12"/>
        <v>0</v>
      </c>
    </row>
    <row r="51" spans="1:16" s="18" customFormat="1" ht="14.4" customHeight="1" x14ac:dyDescent="0.3">
      <c r="B51" s="311" t="s">
        <v>34</v>
      </c>
      <c r="C51" s="330"/>
      <c r="D51" s="105">
        <f t="shared" si="9"/>
        <v>0</v>
      </c>
      <c r="E51" s="103"/>
      <c r="F51" s="313"/>
      <c r="G51" s="314"/>
      <c r="H51" s="94">
        <f t="shared" si="10"/>
        <v>0</v>
      </c>
      <c r="I51" s="103"/>
      <c r="J51" s="313"/>
      <c r="K51" s="314"/>
      <c r="L51" s="94">
        <f t="shared" si="11"/>
        <v>0</v>
      </c>
      <c r="M51" s="144"/>
      <c r="N51" s="313"/>
      <c r="O51" s="314"/>
      <c r="P51" s="94">
        <f t="shared" si="12"/>
        <v>0</v>
      </c>
    </row>
    <row r="52" spans="1:16" s="18" customFormat="1" ht="14.4" customHeight="1" x14ac:dyDescent="0.3">
      <c r="B52" s="311"/>
      <c r="C52" s="330"/>
      <c r="D52" s="105">
        <f t="shared" si="9"/>
        <v>0</v>
      </c>
      <c r="E52" s="103"/>
      <c r="F52" s="313"/>
      <c r="G52" s="314"/>
      <c r="H52" s="94">
        <f t="shared" si="10"/>
        <v>0</v>
      </c>
      <c r="I52" s="103"/>
      <c r="J52" s="313"/>
      <c r="K52" s="314"/>
      <c r="L52" s="94">
        <f t="shared" si="11"/>
        <v>0</v>
      </c>
      <c r="M52" s="103"/>
      <c r="N52" s="313"/>
      <c r="O52" s="314"/>
      <c r="P52" s="94">
        <f t="shared" si="12"/>
        <v>0</v>
      </c>
    </row>
    <row r="53" spans="1:16" s="18" customFormat="1" ht="14.4" customHeight="1" thickBot="1" x14ac:dyDescent="0.35">
      <c r="B53" s="347" t="s">
        <v>33</v>
      </c>
      <c r="C53" s="348"/>
      <c r="D53" s="90"/>
      <c r="E53" s="88"/>
      <c r="F53" s="318"/>
      <c r="G53" s="319"/>
      <c r="H53" s="89"/>
      <c r="I53" s="88"/>
      <c r="J53" s="318"/>
      <c r="K53" s="319"/>
      <c r="L53" s="89"/>
      <c r="M53" s="88"/>
      <c r="N53" s="318"/>
      <c r="O53" s="319"/>
      <c r="P53" s="87"/>
    </row>
    <row r="54" spans="1:16" ht="15" thickBot="1" x14ac:dyDescent="0.35">
      <c r="B54" s="335" t="s">
        <v>179</v>
      </c>
      <c r="C54" s="336"/>
      <c r="D54" s="40">
        <f>SUM(D43:D53)</f>
        <v>0</v>
      </c>
      <c r="E54" s="320"/>
      <c r="F54" s="321"/>
      <c r="G54" s="92"/>
      <c r="H54" s="40">
        <f>SUM(H43:H53)</f>
        <v>0</v>
      </c>
      <c r="I54" s="320"/>
      <c r="J54" s="322"/>
      <c r="K54" s="321"/>
      <c r="L54" s="40">
        <f>SUM(L43:L53)</f>
        <v>0</v>
      </c>
      <c r="M54" s="320"/>
      <c r="N54" s="322"/>
      <c r="O54" s="321"/>
      <c r="P54" s="40">
        <f>SUM(P43:P53)</f>
        <v>0</v>
      </c>
    </row>
    <row r="55" spans="1:16" ht="15" thickBot="1" x14ac:dyDescent="0.35">
      <c r="D55" s="97"/>
      <c r="E55" s="97"/>
      <c r="F55" s="97"/>
      <c r="G55" s="97"/>
      <c r="H55" s="97"/>
      <c r="I55" s="97"/>
      <c r="J55" s="97"/>
      <c r="K55" s="97"/>
      <c r="L55" s="97"/>
      <c r="M55" s="97"/>
      <c r="N55" s="97"/>
      <c r="O55" s="97"/>
      <c r="P55" s="97"/>
    </row>
    <row r="56" spans="1:16" ht="33.6" customHeight="1" thickBot="1" x14ac:dyDescent="0.35">
      <c r="A56" s="3"/>
      <c r="B56" s="301"/>
      <c r="C56" s="302"/>
      <c r="D56" s="167" t="s">
        <v>177</v>
      </c>
      <c r="E56" s="303" t="s">
        <v>37</v>
      </c>
      <c r="F56" s="303"/>
      <c r="G56" s="303"/>
      <c r="H56" s="303"/>
      <c r="I56" s="303" t="s">
        <v>38</v>
      </c>
      <c r="J56" s="303"/>
      <c r="K56" s="303"/>
      <c r="L56" s="303"/>
      <c r="M56" s="303" t="s">
        <v>39</v>
      </c>
      <c r="N56" s="303"/>
      <c r="O56" s="303"/>
      <c r="P56" s="304"/>
    </row>
    <row r="57" spans="1:16" ht="25.95" customHeight="1" x14ac:dyDescent="0.3">
      <c r="B57" s="351" t="s">
        <v>183</v>
      </c>
      <c r="C57" s="352"/>
      <c r="D57" s="114">
        <f>D54+D40+D27</f>
        <v>0</v>
      </c>
      <c r="E57" s="296"/>
      <c r="F57" s="297"/>
      <c r="G57" s="115"/>
      <c r="H57" s="116">
        <f>H54+H40+H27</f>
        <v>0</v>
      </c>
      <c r="I57" s="296"/>
      <c r="J57" s="307"/>
      <c r="K57" s="307"/>
      <c r="L57" s="116">
        <f>L54+L40+L27</f>
        <v>0</v>
      </c>
      <c r="M57" s="308"/>
      <c r="N57" s="307"/>
      <c r="O57" s="307"/>
      <c r="P57" s="116">
        <f>P54+P40+P27</f>
        <v>0</v>
      </c>
    </row>
    <row r="58" spans="1:16" ht="22.2" customHeight="1" x14ac:dyDescent="0.3">
      <c r="B58" s="305" t="s">
        <v>184</v>
      </c>
      <c r="C58" s="306"/>
      <c r="D58" s="114">
        <f>SUM(H58+L58+P58)</f>
        <v>0</v>
      </c>
      <c r="E58" s="298"/>
      <c r="F58" s="299"/>
      <c r="G58" s="300"/>
      <c r="H58" s="57">
        <v>0</v>
      </c>
      <c r="I58" s="293"/>
      <c r="J58" s="294"/>
      <c r="K58" s="295"/>
      <c r="L58" s="57">
        <v>0</v>
      </c>
      <c r="M58" s="293"/>
      <c r="N58" s="294"/>
      <c r="O58" s="295"/>
      <c r="P58" s="58">
        <v>0</v>
      </c>
    </row>
    <row r="59" spans="1:16" ht="31.2" customHeight="1" thickBot="1" x14ac:dyDescent="0.35">
      <c r="B59" s="309" t="s">
        <v>185</v>
      </c>
      <c r="C59" s="310"/>
      <c r="D59" s="117">
        <f>SUM(D57-D58)</f>
        <v>0</v>
      </c>
      <c r="E59" s="316"/>
      <c r="F59" s="317"/>
      <c r="G59" s="118"/>
      <c r="H59" s="119">
        <f>H57-H58</f>
        <v>0</v>
      </c>
      <c r="I59" s="316"/>
      <c r="J59" s="292"/>
      <c r="K59" s="292"/>
      <c r="L59" s="119">
        <f>SUM(L57-L58)</f>
        <v>0</v>
      </c>
      <c r="M59" s="291"/>
      <c r="N59" s="292"/>
      <c r="O59" s="292"/>
      <c r="P59" s="119">
        <f>SUM(P57-P58)</f>
        <v>0</v>
      </c>
    </row>
    <row r="60" spans="1:16" x14ac:dyDescent="0.3">
      <c r="B60" s="37"/>
      <c r="C60" s="37"/>
      <c r="D60" s="100"/>
      <c r="E60" s="100"/>
      <c r="F60" s="100"/>
      <c r="G60" s="100"/>
      <c r="H60" s="100"/>
      <c r="I60" s="100"/>
      <c r="J60" s="100"/>
      <c r="K60" s="100"/>
      <c r="L60" s="100"/>
      <c r="M60" s="100"/>
      <c r="N60" s="97"/>
      <c r="O60" s="97"/>
      <c r="P60" s="97"/>
    </row>
    <row r="61" spans="1:16" x14ac:dyDescent="0.3">
      <c r="D61" s="97"/>
      <c r="E61" s="97"/>
      <c r="F61" s="97"/>
      <c r="G61" s="97"/>
      <c r="H61" s="97"/>
      <c r="I61" s="97"/>
      <c r="J61" s="97"/>
      <c r="K61" s="97"/>
      <c r="L61" s="97"/>
      <c r="M61" s="97"/>
      <c r="N61" s="97"/>
      <c r="O61" s="97"/>
      <c r="P61" s="97"/>
    </row>
    <row r="62" spans="1:16" x14ac:dyDescent="0.3">
      <c r="B62" s="275" t="s">
        <v>71</v>
      </c>
      <c r="C62" s="276"/>
      <c r="D62" s="101"/>
      <c r="E62" s="97"/>
      <c r="F62" s="97"/>
      <c r="G62" s="97"/>
      <c r="H62" s="97"/>
      <c r="I62" s="97"/>
      <c r="J62" s="97"/>
      <c r="K62" s="97"/>
      <c r="L62" s="97"/>
      <c r="M62" s="97"/>
      <c r="N62" s="97"/>
      <c r="O62" s="97"/>
      <c r="P62" s="97"/>
    </row>
    <row r="63" spans="1:16" x14ac:dyDescent="0.3">
      <c r="B63" s="278"/>
      <c r="C63" s="279"/>
      <c r="D63" s="102">
        <f>H27+L27+P27+H40+L40+P40+H54+L54+P54-H58-L58-P58</f>
        <v>0</v>
      </c>
      <c r="E63" s="97"/>
      <c r="F63" s="97"/>
      <c r="G63" s="97"/>
      <c r="H63" s="97"/>
      <c r="I63" s="97"/>
      <c r="J63" s="97"/>
      <c r="K63" s="97"/>
      <c r="L63" s="97"/>
      <c r="M63" s="97"/>
      <c r="N63" s="97"/>
      <c r="O63" s="97"/>
      <c r="P63" s="97"/>
    </row>
    <row r="64" spans="1:16" x14ac:dyDescent="0.3">
      <c r="B64" s="277"/>
      <c r="C64" s="277"/>
      <c r="D64" s="102">
        <f>D59</f>
        <v>0</v>
      </c>
      <c r="E64" s="97"/>
      <c r="F64" s="97"/>
      <c r="G64" s="97"/>
      <c r="H64" s="97"/>
      <c r="I64" s="97"/>
      <c r="J64" s="97"/>
      <c r="K64" s="97"/>
      <c r="L64" s="97"/>
      <c r="M64" s="97"/>
      <c r="N64" s="97"/>
      <c r="O64" s="97"/>
      <c r="P64" s="97"/>
    </row>
    <row r="65" spans="2:16" x14ac:dyDescent="0.3">
      <c r="B65" s="277" t="s">
        <v>22</v>
      </c>
      <c r="C65" s="277"/>
      <c r="D65" s="102">
        <f>D63-D64</f>
        <v>0</v>
      </c>
      <c r="E65" s="97"/>
      <c r="F65" s="97"/>
      <c r="G65" s="97"/>
      <c r="H65" s="97"/>
      <c r="I65" s="97"/>
      <c r="J65" s="97"/>
      <c r="K65" s="97"/>
      <c r="L65" s="97"/>
      <c r="M65" s="97"/>
      <c r="N65" s="97"/>
      <c r="O65" s="97"/>
      <c r="P65" s="97"/>
    </row>
    <row r="67" spans="2:16" ht="42.6" customHeight="1" x14ac:dyDescent="0.3">
      <c r="B67" s="315" t="s">
        <v>238</v>
      </c>
      <c r="C67" s="315"/>
      <c r="D67" s="315"/>
      <c r="E67" s="315"/>
      <c r="F67" s="315"/>
      <c r="G67" s="315"/>
      <c r="H67" s="315"/>
      <c r="I67" s="315"/>
      <c r="J67" s="315"/>
      <c r="K67" s="315"/>
      <c r="L67" s="315"/>
    </row>
  </sheetData>
  <sheetProtection formatCells="0" insertColumns="0" insertRows="0" deleteColumns="0" deleteRows="0" selectLockedCells="1"/>
  <mergeCells count="142">
    <mergeCell ref="N46:O46"/>
    <mergeCell ref="N47:O47"/>
    <mergeCell ref="N51:O51"/>
    <mergeCell ref="N48:O48"/>
    <mergeCell ref="N49:O49"/>
    <mergeCell ref="J48:K48"/>
    <mergeCell ref="J49:K49"/>
    <mergeCell ref="J51:K51"/>
    <mergeCell ref="N50:O50"/>
    <mergeCell ref="J50:K50"/>
    <mergeCell ref="J47:K47"/>
    <mergeCell ref="J32:K32"/>
    <mergeCell ref="J33:K33"/>
    <mergeCell ref="J36:K36"/>
    <mergeCell ref="M40:O40"/>
    <mergeCell ref="N38:O38"/>
    <mergeCell ref="N39:O39"/>
    <mergeCell ref="J30:K30"/>
    <mergeCell ref="J31:K31"/>
    <mergeCell ref="N30:O30"/>
    <mergeCell ref="N31:O31"/>
    <mergeCell ref="N32:O32"/>
    <mergeCell ref="N33:O33"/>
    <mergeCell ref="N34:O34"/>
    <mergeCell ref="F4:P4"/>
    <mergeCell ref="F5:P5"/>
    <mergeCell ref="F6:P6"/>
    <mergeCell ref="F7:P7"/>
    <mergeCell ref="E13:H13"/>
    <mergeCell ref="I13:L13"/>
    <mergeCell ref="M13:P13"/>
    <mergeCell ref="B30:C30"/>
    <mergeCell ref="B20:C20"/>
    <mergeCell ref="B19:C19"/>
    <mergeCell ref="B13:C13"/>
    <mergeCell ref="B15:C15"/>
    <mergeCell ref="B16:C16"/>
    <mergeCell ref="F30:G30"/>
    <mergeCell ref="B29:C29"/>
    <mergeCell ref="E29:H29"/>
    <mergeCell ref="I29:L29"/>
    <mergeCell ref="M29:P29"/>
    <mergeCell ref="M27:O27"/>
    <mergeCell ref="B22:C22"/>
    <mergeCell ref="B62:C62"/>
    <mergeCell ref="B63:C63"/>
    <mergeCell ref="B44:C44"/>
    <mergeCell ref="F35:G35"/>
    <mergeCell ref="B39:C39"/>
    <mergeCell ref="F36:G36"/>
    <mergeCell ref="F37:G37"/>
    <mergeCell ref="F38:G38"/>
    <mergeCell ref="F39:G39"/>
    <mergeCell ref="B46:C46"/>
    <mergeCell ref="B49:C49"/>
    <mergeCell ref="B47:C47"/>
    <mergeCell ref="B48:C48"/>
    <mergeCell ref="B51:C51"/>
    <mergeCell ref="B57:C57"/>
    <mergeCell ref="B53:C53"/>
    <mergeCell ref="B52:C52"/>
    <mergeCell ref="B54:C54"/>
    <mergeCell ref="B50:C50"/>
    <mergeCell ref="B42:C42"/>
    <mergeCell ref="B40:C40"/>
    <mergeCell ref="B35:C35"/>
    <mergeCell ref="B36:C36"/>
    <mergeCell ref="B37:C37"/>
    <mergeCell ref="F50:G50"/>
    <mergeCell ref="F48:G48"/>
    <mergeCell ref="N52:O52"/>
    <mergeCell ref="M54:O54"/>
    <mergeCell ref="N53:O53"/>
    <mergeCell ref="F53:G53"/>
    <mergeCell ref="B14:C14"/>
    <mergeCell ref="B27:C27"/>
    <mergeCell ref="B21:C21"/>
    <mergeCell ref="J37:K37"/>
    <mergeCell ref="B17:C17"/>
    <mergeCell ref="B18:C18"/>
    <mergeCell ref="B26:C26"/>
    <mergeCell ref="E27:F27"/>
    <mergeCell ref="I27:K27"/>
    <mergeCell ref="F33:G33"/>
    <mergeCell ref="F34:G34"/>
    <mergeCell ref="J38:K38"/>
    <mergeCell ref="J39:K39"/>
    <mergeCell ref="B34:C34"/>
    <mergeCell ref="I40:K40"/>
    <mergeCell ref="M42:P42"/>
    <mergeCell ref="N45:O45"/>
    <mergeCell ref="B43:C43"/>
    <mergeCell ref="F45:G45"/>
    <mergeCell ref="N35:O35"/>
    <mergeCell ref="N36:O36"/>
    <mergeCell ref="N37:O37"/>
    <mergeCell ref="B38:C38"/>
    <mergeCell ref="N43:O43"/>
    <mergeCell ref="N44:O44"/>
    <mergeCell ref="B45:C45"/>
    <mergeCell ref="J45:K45"/>
    <mergeCell ref="J43:K43"/>
    <mergeCell ref="J44:K44"/>
    <mergeCell ref="F43:G43"/>
    <mergeCell ref="F44:G44"/>
    <mergeCell ref="B31:C31"/>
    <mergeCell ref="B32:C32"/>
    <mergeCell ref="B33:C33"/>
    <mergeCell ref="J34:K34"/>
    <mergeCell ref="J35:K35"/>
    <mergeCell ref="F31:G31"/>
    <mergeCell ref="F32:G32"/>
    <mergeCell ref="B67:L67"/>
    <mergeCell ref="E59:F59"/>
    <mergeCell ref="I59:K59"/>
    <mergeCell ref="B64:C64"/>
    <mergeCell ref="B65:C65"/>
    <mergeCell ref="E42:H42"/>
    <mergeCell ref="I42:L42"/>
    <mergeCell ref="J52:K52"/>
    <mergeCell ref="J53:K53"/>
    <mergeCell ref="F49:G49"/>
    <mergeCell ref="J46:K46"/>
    <mergeCell ref="E54:F54"/>
    <mergeCell ref="I54:K54"/>
    <mergeCell ref="F51:G51"/>
    <mergeCell ref="F52:G52"/>
    <mergeCell ref="F46:G46"/>
    <mergeCell ref="F47:G47"/>
    <mergeCell ref="M59:O59"/>
    <mergeCell ref="I58:K58"/>
    <mergeCell ref="M58:O58"/>
    <mergeCell ref="E57:F57"/>
    <mergeCell ref="E58:G58"/>
    <mergeCell ref="B56:C56"/>
    <mergeCell ref="E56:H56"/>
    <mergeCell ref="I56:L56"/>
    <mergeCell ref="M56:P56"/>
    <mergeCell ref="B58:C58"/>
    <mergeCell ref="I57:K57"/>
    <mergeCell ref="M57:O57"/>
    <mergeCell ref="B59:C59"/>
  </mergeCells>
  <pageMargins left="0.19685039370078741" right="0" top="0.43307086614173229" bottom="0.35433070866141736" header="0.31496062992125984" footer="0.31496062992125984"/>
  <pageSetup paperSize="9" scale="79" fitToHeight="0" orientation="landscape" r:id="rId1"/>
  <headerFooter>
    <oddFooter>&amp;C&amp;P</oddFooter>
  </headerFooter>
  <rowBreaks count="1" manualBreakCount="1">
    <brk id="29" max="1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FFDFF"/>
    <pageSetUpPr fitToPage="1"/>
  </sheetPr>
  <dimension ref="A1:X60"/>
  <sheetViews>
    <sheetView zoomScaleNormal="100" workbookViewId="0">
      <selection activeCell="G22" sqref="G22"/>
    </sheetView>
  </sheetViews>
  <sheetFormatPr defaultColWidth="9.109375" defaultRowHeight="14.4" x14ac:dyDescent="0.3"/>
  <cols>
    <col min="1" max="1" width="3.33203125" style="1" customWidth="1"/>
    <col min="2" max="2" width="32.6640625" style="1" customWidth="1"/>
    <col min="3" max="3" width="12.6640625" style="1" customWidth="1"/>
    <col min="4" max="4" width="10.6640625" style="1" customWidth="1"/>
    <col min="5" max="5" width="10.44140625" style="1" customWidth="1"/>
    <col min="6" max="6" width="6.33203125" style="1" customWidth="1"/>
    <col min="7" max="8" width="10.6640625" style="1" customWidth="1"/>
    <col min="9" max="9" width="8.109375" style="1" customWidth="1"/>
    <col min="10" max="10" width="6.33203125" style="1" customWidth="1"/>
    <col min="11" max="12" width="10.6640625" style="1" customWidth="1"/>
    <col min="13" max="13" width="9.109375" style="18"/>
    <col min="14" max="14" width="9.109375" style="18" customWidth="1"/>
    <col min="15" max="24" width="9.109375" style="18"/>
    <col min="25" max="16384" width="9.109375" style="1"/>
  </cols>
  <sheetData>
    <row r="1" spans="1:24" ht="15.6" x14ac:dyDescent="0.3">
      <c r="E1" s="7"/>
      <c r="F1" s="7"/>
      <c r="J1" s="10"/>
      <c r="K1" s="10"/>
      <c r="L1" s="7" t="s">
        <v>249</v>
      </c>
    </row>
    <row r="2" spans="1:24" ht="24.6" x14ac:dyDescent="0.3">
      <c r="C2" s="9" t="s">
        <v>158</v>
      </c>
      <c r="E2" s="5"/>
      <c r="F2" s="5"/>
    </row>
    <row r="3" spans="1:24" x14ac:dyDescent="0.3">
      <c r="C3" s="5"/>
      <c r="E3" s="5"/>
      <c r="F3" s="5"/>
    </row>
    <row r="4" spans="1:24" ht="15.6" x14ac:dyDescent="0.3">
      <c r="C4" s="10" t="s">
        <v>11</v>
      </c>
      <c r="E4" s="155"/>
      <c r="F4" s="361"/>
      <c r="G4" s="362"/>
      <c r="H4" s="362"/>
      <c r="I4" s="362"/>
      <c r="J4" s="362"/>
      <c r="K4" s="362"/>
      <c r="L4" s="363"/>
    </row>
    <row r="5" spans="1:24" ht="15.6" x14ac:dyDescent="0.3">
      <c r="C5" s="10" t="s">
        <v>0</v>
      </c>
      <c r="E5" s="156"/>
      <c r="F5" s="361"/>
      <c r="G5" s="362"/>
      <c r="H5" s="362"/>
      <c r="I5" s="362"/>
      <c r="J5" s="362"/>
      <c r="K5" s="362"/>
      <c r="L5" s="363"/>
    </row>
    <row r="6" spans="1:24" ht="15.6" x14ac:dyDescent="0.3">
      <c r="C6" s="10" t="s">
        <v>25</v>
      </c>
      <c r="E6" s="156"/>
      <c r="F6" s="361"/>
      <c r="G6" s="362"/>
      <c r="H6" s="362"/>
      <c r="I6" s="362"/>
      <c r="J6" s="362"/>
      <c r="K6" s="362"/>
      <c r="L6" s="363"/>
    </row>
    <row r="7" spans="1:24" ht="18" customHeight="1" x14ac:dyDescent="0.3">
      <c r="B7" s="9"/>
      <c r="C7" s="10" t="s">
        <v>57</v>
      </c>
      <c r="E7" s="156"/>
      <c r="F7" s="364"/>
      <c r="G7" s="365"/>
      <c r="H7" s="365"/>
      <c r="I7" s="365"/>
      <c r="J7" s="365"/>
      <c r="K7" s="365"/>
      <c r="L7" s="366"/>
    </row>
    <row r="8" spans="1:24" x14ac:dyDescent="0.3">
      <c r="C8" s="18"/>
      <c r="D8" s="18"/>
      <c r="E8" s="18"/>
      <c r="F8" s="18"/>
      <c r="G8" s="18"/>
      <c r="H8" s="18"/>
      <c r="I8" s="18"/>
      <c r="J8" s="18"/>
      <c r="K8" s="18"/>
      <c r="L8" s="18"/>
    </row>
    <row r="9" spans="1:24" ht="17.399999999999999" x14ac:dyDescent="0.3">
      <c r="B9" s="83" t="s">
        <v>27</v>
      </c>
      <c r="C9" s="18"/>
      <c r="D9" s="18"/>
      <c r="E9" s="18"/>
      <c r="F9" s="18"/>
      <c r="G9" s="18"/>
      <c r="H9" s="18"/>
      <c r="I9" s="18"/>
      <c r="J9" s="18"/>
      <c r="K9" s="18"/>
      <c r="L9" s="18"/>
    </row>
    <row r="10" spans="1:24" x14ac:dyDescent="0.3">
      <c r="C10" s="18"/>
      <c r="D10" s="18"/>
      <c r="E10" s="18"/>
      <c r="F10" s="18"/>
      <c r="G10" s="18"/>
      <c r="H10" s="18"/>
      <c r="I10" s="18"/>
      <c r="J10" s="18"/>
      <c r="K10" s="18"/>
      <c r="L10" s="18"/>
    </row>
    <row r="11" spans="1:24" ht="21" x14ac:dyDescent="0.4">
      <c r="B11" s="34" t="s">
        <v>36</v>
      </c>
      <c r="C11" s="60"/>
      <c r="D11" s="60"/>
      <c r="E11" s="60"/>
      <c r="F11" s="60"/>
      <c r="G11" s="60"/>
      <c r="H11" s="60"/>
      <c r="I11" s="18"/>
      <c r="J11" s="18"/>
      <c r="K11" s="18"/>
      <c r="L11" s="18"/>
    </row>
    <row r="12" spans="1:24" ht="15" thickBot="1" x14ac:dyDescent="0.35">
      <c r="B12" s="82" t="s">
        <v>26</v>
      </c>
      <c r="C12" s="18"/>
      <c r="D12" s="18"/>
      <c r="E12" s="18"/>
      <c r="F12" s="18"/>
      <c r="G12" s="18"/>
      <c r="H12" s="18"/>
      <c r="I12" s="18"/>
      <c r="J12" s="18"/>
      <c r="K12" s="18"/>
      <c r="L12" s="18"/>
    </row>
    <row r="13" spans="1:24" ht="34.5" customHeight="1" thickBot="1" x14ac:dyDescent="0.35">
      <c r="A13" s="3"/>
      <c r="B13" s="301" t="s">
        <v>178</v>
      </c>
      <c r="C13" s="302"/>
      <c r="D13" s="303" t="s">
        <v>187</v>
      </c>
      <c r="E13" s="303"/>
      <c r="F13" s="303"/>
      <c r="G13" s="303"/>
      <c r="H13" s="18"/>
      <c r="I13" s="18"/>
      <c r="J13" s="18"/>
      <c r="K13" s="18"/>
      <c r="L13" s="18"/>
      <c r="Q13" s="1"/>
      <c r="R13" s="1"/>
      <c r="S13" s="1"/>
      <c r="T13" s="1"/>
      <c r="U13" s="1"/>
      <c r="V13" s="1"/>
      <c r="W13" s="1"/>
      <c r="X13" s="1"/>
    </row>
    <row r="14" spans="1:24" ht="47.25" customHeight="1" x14ac:dyDescent="0.3">
      <c r="A14" s="38"/>
      <c r="B14" s="333" t="s">
        <v>8</v>
      </c>
      <c r="C14" s="334"/>
      <c r="D14" s="74" t="s">
        <v>66</v>
      </c>
      <c r="E14" s="75" t="s">
        <v>67</v>
      </c>
      <c r="F14" s="75" t="s">
        <v>68</v>
      </c>
      <c r="G14" s="76" t="s">
        <v>70</v>
      </c>
      <c r="H14" s="18"/>
      <c r="I14" s="18"/>
      <c r="J14" s="18"/>
      <c r="K14" s="18"/>
      <c r="L14" s="18"/>
      <c r="Q14" s="1"/>
      <c r="R14" s="1"/>
      <c r="S14" s="1"/>
      <c r="T14" s="1"/>
      <c r="U14" s="1"/>
      <c r="V14" s="1"/>
      <c r="W14" s="1"/>
      <c r="X14" s="1"/>
    </row>
    <row r="15" spans="1:24" s="18" customFormat="1" x14ac:dyDescent="0.3">
      <c r="A15" s="21"/>
      <c r="B15" s="360" t="s">
        <v>30</v>
      </c>
      <c r="C15" s="360"/>
      <c r="D15" s="27"/>
      <c r="E15" s="104"/>
      <c r="F15" s="27"/>
      <c r="G15" s="27">
        <f>D15*E15*F15</f>
        <v>0</v>
      </c>
    </row>
    <row r="16" spans="1:24" s="18" customFormat="1" ht="15" customHeight="1" x14ac:dyDescent="0.3">
      <c r="A16" s="21"/>
      <c r="B16" s="359"/>
      <c r="C16" s="359"/>
      <c r="D16" s="27"/>
      <c r="E16" s="104"/>
      <c r="F16" s="27"/>
      <c r="G16" s="27">
        <f t="shared" ref="G16:G21" si="0">D16*E16*F16</f>
        <v>0</v>
      </c>
    </row>
    <row r="17" spans="1:24" s="18" customFormat="1" ht="15" customHeight="1" x14ac:dyDescent="0.3">
      <c r="A17" s="21"/>
      <c r="B17" s="337"/>
      <c r="C17" s="337"/>
      <c r="D17" s="27"/>
      <c r="E17" s="104"/>
      <c r="F17" s="27"/>
      <c r="G17" s="27">
        <f t="shared" si="0"/>
        <v>0</v>
      </c>
    </row>
    <row r="18" spans="1:24" s="18" customFormat="1" ht="15" customHeight="1" x14ac:dyDescent="0.3">
      <c r="A18" s="21"/>
      <c r="B18" s="337"/>
      <c r="C18" s="337"/>
      <c r="D18" s="27"/>
      <c r="E18" s="104"/>
      <c r="F18" s="27"/>
      <c r="G18" s="27">
        <f t="shared" si="0"/>
        <v>0</v>
      </c>
    </row>
    <row r="19" spans="1:24" s="18" customFormat="1" ht="15" customHeight="1" x14ac:dyDescent="0.3">
      <c r="A19" s="21"/>
      <c r="B19" s="337"/>
      <c r="C19" s="337"/>
      <c r="D19" s="27"/>
      <c r="E19" s="104"/>
      <c r="F19" s="27"/>
      <c r="G19" s="27">
        <f t="shared" si="0"/>
        <v>0</v>
      </c>
    </row>
    <row r="20" spans="1:24" s="18" customFormat="1" ht="15" customHeight="1" x14ac:dyDescent="0.3">
      <c r="A20" s="21"/>
      <c r="B20" s="359"/>
      <c r="C20" s="359"/>
      <c r="D20" s="27"/>
      <c r="E20" s="104"/>
      <c r="F20" s="27"/>
      <c r="G20" s="27">
        <f t="shared" si="0"/>
        <v>0</v>
      </c>
    </row>
    <row r="21" spans="1:24" s="18" customFormat="1" ht="15" customHeight="1" x14ac:dyDescent="0.3">
      <c r="A21" s="21"/>
      <c r="B21" s="337"/>
      <c r="C21" s="337"/>
      <c r="D21" s="27"/>
      <c r="E21" s="104"/>
      <c r="F21" s="27"/>
      <c r="G21" s="27">
        <f t="shared" si="0"/>
        <v>0</v>
      </c>
    </row>
    <row r="22" spans="1:24" s="18" customFormat="1" ht="15" customHeight="1" x14ac:dyDescent="0.3">
      <c r="A22" s="21"/>
      <c r="B22" s="151" t="s">
        <v>58</v>
      </c>
      <c r="C22" s="153">
        <v>0</v>
      </c>
      <c r="D22" s="27"/>
      <c r="E22" s="104"/>
      <c r="F22" s="27"/>
      <c r="G22" s="27"/>
    </row>
    <row r="23" spans="1:24" s="18" customFormat="1" ht="15" customHeight="1" x14ac:dyDescent="0.3">
      <c r="A23" s="21"/>
      <c r="B23" s="342"/>
      <c r="C23" s="343"/>
      <c r="D23" s="27"/>
      <c r="E23" s="104"/>
      <c r="F23" s="27"/>
      <c r="G23" s="27"/>
    </row>
    <row r="24" spans="1:24" s="18" customFormat="1" ht="15" customHeight="1" x14ac:dyDescent="0.3">
      <c r="A24" s="21"/>
      <c r="B24" s="344"/>
      <c r="C24" s="343"/>
      <c r="D24" s="27"/>
      <c r="E24" s="104"/>
      <c r="F24" s="27"/>
      <c r="G24" s="27"/>
    </row>
    <row r="25" spans="1:24" s="18" customFormat="1" ht="15" customHeight="1" x14ac:dyDescent="0.3">
      <c r="A25" s="21"/>
      <c r="B25" s="344"/>
      <c r="C25" s="343"/>
      <c r="D25" s="27"/>
      <c r="E25" s="104"/>
      <c r="F25" s="27"/>
      <c r="G25" s="27"/>
    </row>
    <row r="26" spans="1:24" s="18" customFormat="1" ht="15" customHeight="1" thickBot="1" x14ac:dyDescent="0.35">
      <c r="A26" s="59"/>
      <c r="B26" s="338" t="s">
        <v>33</v>
      </c>
      <c r="C26" s="339"/>
      <c r="D26" s="108"/>
      <c r="E26" s="111"/>
      <c r="F26" s="112"/>
      <c r="G26" s="109"/>
    </row>
    <row r="27" spans="1:24" ht="15" thickBot="1" x14ac:dyDescent="0.35">
      <c r="A27" s="38"/>
      <c r="B27" s="335" t="s">
        <v>2</v>
      </c>
      <c r="C27" s="336"/>
      <c r="D27" s="340"/>
      <c r="E27" s="341"/>
      <c r="F27" s="145"/>
      <c r="G27" s="85">
        <f>SUM(G14:G26)</f>
        <v>0</v>
      </c>
      <c r="H27" s="18"/>
      <c r="I27" s="18"/>
      <c r="J27" s="18"/>
      <c r="K27" s="18"/>
      <c r="L27" s="18"/>
      <c r="Q27" s="1"/>
      <c r="R27" s="1"/>
      <c r="S27" s="1"/>
      <c r="T27" s="1"/>
      <c r="U27" s="1"/>
      <c r="V27" s="1"/>
      <c r="W27" s="1"/>
      <c r="X27" s="1"/>
    </row>
    <row r="28" spans="1:24" ht="18" customHeight="1" thickBot="1" x14ac:dyDescent="0.35">
      <c r="D28" s="97"/>
      <c r="E28" s="97"/>
      <c r="F28" s="97"/>
      <c r="G28" s="97"/>
      <c r="H28" s="18"/>
      <c r="I28" s="18"/>
      <c r="J28" s="18"/>
      <c r="K28" s="18"/>
      <c r="L28" s="18"/>
      <c r="Q28" s="1"/>
      <c r="R28" s="1"/>
      <c r="S28" s="1"/>
      <c r="T28" s="1"/>
      <c r="U28" s="1"/>
      <c r="V28" s="1"/>
      <c r="W28" s="1"/>
      <c r="X28" s="1"/>
    </row>
    <row r="29" spans="1:24" ht="27.75" customHeight="1" x14ac:dyDescent="0.3">
      <c r="B29" s="333" t="s">
        <v>31</v>
      </c>
      <c r="C29" s="358"/>
      <c r="D29" s="39" t="s">
        <v>1</v>
      </c>
      <c r="E29" s="331" t="s">
        <v>32</v>
      </c>
      <c r="F29" s="332"/>
      <c r="G29" s="86" t="s">
        <v>28</v>
      </c>
      <c r="H29" s="53"/>
      <c r="I29" s="53"/>
      <c r="J29" s="18"/>
      <c r="K29" s="18"/>
      <c r="L29" s="18"/>
      <c r="Q29" s="1"/>
      <c r="R29" s="1"/>
      <c r="S29" s="1"/>
      <c r="T29" s="1"/>
      <c r="U29" s="1"/>
      <c r="V29" s="1"/>
      <c r="W29" s="1"/>
      <c r="X29" s="1"/>
    </row>
    <row r="30" spans="1:24" s="18" customFormat="1" ht="15" customHeight="1" x14ac:dyDescent="0.3">
      <c r="B30" s="311" t="s">
        <v>69</v>
      </c>
      <c r="C30" s="312"/>
      <c r="D30" s="103"/>
      <c r="E30" s="313"/>
      <c r="F30" s="314"/>
      <c r="G30" s="94">
        <f t="shared" ref="G30:G37" si="1">D30*E30</f>
        <v>0</v>
      </c>
      <c r="H30" s="53"/>
      <c r="I30" s="53"/>
    </row>
    <row r="31" spans="1:24" s="18" customFormat="1" ht="15" customHeight="1" x14ac:dyDescent="0.3">
      <c r="B31" s="311" t="s">
        <v>3</v>
      </c>
      <c r="C31" s="312"/>
      <c r="D31" s="103"/>
      <c r="E31" s="313"/>
      <c r="F31" s="314"/>
      <c r="G31" s="94">
        <f t="shared" si="1"/>
        <v>0</v>
      </c>
      <c r="H31" s="53"/>
      <c r="I31" s="53"/>
    </row>
    <row r="32" spans="1:24" s="18" customFormat="1" ht="15" customHeight="1" x14ac:dyDescent="0.3">
      <c r="B32" s="311" t="s">
        <v>12</v>
      </c>
      <c r="C32" s="312"/>
      <c r="D32" s="103"/>
      <c r="E32" s="313"/>
      <c r="F32" s="314"/>
      <c r="G32" s="94">
        <f t="shared" si="1"/>
        <v>0</v>
      </c>
      <c r="H32" s="53"/>
      <c r="I32" s="53"/>
    </row>
    <row r="33" spans="2:24" s="18" customFormat="1" ht="15" customHeight="1" x14ac:dyDescent="0.3">
      <c r="B33" s="311" t="s">
        <v>4</v>
      </c>
      <c r="C33" s="312"/>
      <c r="D33" s="103"/>
      <c r="E33" s="313"/>
      <c r="F33" s="314"/>
      <c r="G33" s="94">
        <f t="shared" si="1"/>
        <v>0</v>
      </c>
      <c r="H33" s="53"/>
      <c r="I33" s="53"/>
    </row>
    <row r="34" spans="2:24" s="18" customFormat="1" ht="15" customHeight="1" x14ac:dyDescent="0.3">
      <c r="B34" s="349" t="s">
        <v>146</v>
      </c>
      <c r="C34" s="354"/>
      <c r="D34" s="103"/>
      <c r="E34" s="313"/>
      <c r="F34" s="314"/>
      <c r="G34" s="94">
        <f t="shared" si="1"/>
        <v>0</v>
      </c>
      <c r="H34" s="53"/>
      <c r="I34" s="53"/>
    </row>
    <row r="35" spans="2:24" s="18" customFormat="1" ht="15" customHeight="1" x14ac:dyDescent="0.3">
      <c r="B35" s="311" t="s">
        <v>13</v>
      </c>
      <c r="C35" s="312"/>
      <c r="D35" s="103"/>
      <c r="E35" s="313"/>
      <c r="F35" s="314"/>
      <c r="G35" s="94">
        <f t="shared" si="1"/>
        <v>0</v>
      </c>
      <c r="H35" s="53"/>
      <c r="I35" s="53"/>
    </row>
    <row r="36" spans="2:24" s="18" customFormat="1" ht="15" customHeight="1" x14ac:dyDescent="0.3">
      <c r="B36" s="311" t="s">
        <v>34</v>
      </c>
      <c r="C36" s="312"/>
      <c r="D36" s="103"/>
      <c r="E36" s="313"/>
      <c r="F36" s="314"/>
      <c r="G36" s="94">
        <f t="shared" si="1"/>
        <v>0</v>
      </c>
      <c r="H36" s="53"/>
      <c r="I36" s="53"/>
    </row>
    <row r="37" spans="2:24" s="18" customFormat="1" ht="15" customHeight="1" x14ac:dyDescent="0.3">
      <c r="B37" s="311"/>
      <c r="C37" s="330"/>
      <c r="D37" s="103"/>
      <c r="E37" s="313"/>
      <c r="F37" s="314"/>
      <c r="G37" s="94">
        <f t="shared" si="1"/>
        <v>0</v>
      </c>
      <c r="H37" s="53"/>
      <c r="I37" s="53"/>
    </row>
    <row r="38" spans="2:24" s="18" customFormat="1" ht="15.75" customHeight="1" thickBot="1" x14ac:dyDescent="0.35">
      <c r="B38" s="347" t="s">
        <v>33</v>
      </c>
      <c r="C38" s="348"/>
      <c r="D38" s="108"/>
      <c r="E38" s="345"/>
      <c r="F38" s="346"/>
      <c r="G38" s="109"/>
      <c r="H38" s="53"/>
      <c r="I38" s="53"/>
    </row>
    <row r="39" spans="2:24" ht="15" thickBot="1" x14ac:dyDescent="0.35">
      <c r="B39" s="335" t="s">
        <v>5</v>
      </c>
      <c r="C39" s="353"/>
      <c r="D39" s="42"/>
      <c r="E39" s="42"/>
      <c r="F39" s="42"/>
      <c r="G39" s="40">
        <f>SUM(G29:G38)</f>
        <v>0</v>
      </c>
      <c r="H39" s="18"/>
      <c r="I39" s="18"/>
      <c r="J39" s="18"/>
      <c r="K39" s="18"/>
      <c r="L39" s="18"/>
      <c r="Q39" s="1"/>
      <c r="R39" s="1"/>
      <c r="S39" s="1"/>
      <c r="T39" s="1"/>
      <c r="U39" s="1"/>
      <c r="V39" s="1"/>
      <c r="W39" s="1"/>
      <c r="X39" s="1"/>
    </row>
    <row r="40" spans="2:24" ht="21.75" customHeight="1" thickBot="1" x14ac:dyDescent="0.35">
      <c r="B40" s="36"/>
      <c r="C40" s="36"/>
      <c r="D40" s="98"/>
      <c r="E40" s="98"/>
      <c r="F40" s="98"/>
      <c r="G40" s="98"/>
      <c r="H40" s="53"/>
      <c r="I40" s="53"/>
      <c r="J40" s="18"/>
      <c r="K40" s="18"/>
      <c r="L40" s="18"/>
      <c r="Q40" s="1"/>
      <c r="R40" s="1"/>
      <c r="S40" s="1"/>
      <c r="T40" s="1"/>
      <c r="U40" s="1"/>
      <c r="V40" s="1"/>
      <c r="W40" s="1"/>
      <c r="X40" s="1"/>
    </row>
    <row r="41" spans="2:24" ht="35.4" customHeight="1" x14ac:dyDescent="0.3">
      <c r="B41" s="324" t="s">
        <v>182</v>
      </c>
      <c r="C41" s="325"/>
      <c r="D41" s="39" t="s">
        <v>1</v>
      </c>
      <c r="E41" s="331" t="s">
        <v>32</v>
      </c>
      <c r="F41" s="332"/>
      <c r="G41" s="41" t="s">
        <v>28</v>
      </c>
      <c r="H41" s="18"/>
      <c r="I41" s="18"/>
      <c r="J41" s="18"/>
      <c r="K41" s="18"/>
      <c r="L41" s="18"/>
      <c r="Q41" s="1"/>
      <c r="R41" s="1"/>
      <c r="S41" s="1"/>
      <c r="T41" s="1"/>
      <c r="U41" s="1"/>
      <c r="V41" s="1"/>
      <c r="W41" s="1"/>
      <c r="X41" s="1"/>
    </row>
    <row r="42" spans="2:24" s="18" customFormat="1" ht="14.4" customHeight="1" x14ac:dyDescent="0.3">
      <c r="B42" s="311" t="s">
        <v>143</v>
      </c>
      <c r="C42" s="330"/>
      <c r="D42" s="103"/>
      <c r="E42" s="313"/>
      <c r="F42" s="314"/>
      <c r="G42" s="94">
        <f>D42*E42</f>
        <v>0</v>
      </c>
    </row>
    <row r="43" spans="2:24" s="18" customFormat="1" ht="14.4" customHeight="1" x14ac:dyDescent="0.3">
      <c r="B43" s="311" t="s">
        <v>6</v>
      </c>
      <c r="C43" s="330"/>
      <c r="D43" s="103"/>
      <c r="E43" s="326"/>
      <c r="F43" s="327"/>
      <c r="G43" s="94">
        <f t="shared" ref="G43:G52" si="2">D43*E43</f>
        <v>0</v>
      </c>
    </row>
    <row r="44" spans="2:24" s="18" customFormat="1" ht="14.4" customHeight="1" x14ac:dyDescent="0.3">
      <c r="B44" s="349" t="s">
        <v>151</v>
      </c>
      <c r="C44" s="350"/>
      <c r="D44" s="103"/>
      <c r="E44" s="313"/>
      <c r="F44" s="314"/>
      <c r="G44" s="94">
        <f t="shared" si="2"/>
        <v>0</v>
      </c>
    </row>
    <row r="45" spans="2:24" s="18" customFormat="1" ht="14.4" customHeight="1" x14ac:dyDescent="0.3">
      <c r="B45" s="349" t="s">
        <v>7</v>
      </c>
      <c r="C45" s="350"/>
      <c r="D45" s="103"/>
      <c r="E45" s="313"/>
      <c r="F45" s="314"/>
      <c r="G45" s="94">
        <f t="shared" si="2"/>
        <v>0</v>
      </c>
    </row>
    <row r="46" spans="2:24" s="18" customFormat="1" ht="14.4" customHeight="1" x14ac:dyDescent="0.3">
      <c r="B46" s="349" t="s">
        <v>15</v>
      </c>
      <c r="C46" s="350"/>
      <c r="D46" s="103"/>
      <c r="E46" s="313"/>
      <c r="F46" s="314"/>
      <c r="G46" s="94">
        <f t="shared" si="2"/>
        <v>0</v>
      </c>
    </row>
    <row r="47" spans="2:24" s="18" customFormat="1" ht="14.4" customHeight="1" x14ac:dyDescent="0.3">
      <c r="B47" s="349" t="s">
        <v>145</v>
      </c>
      <c r="C47" s="350"/>
      <c r="D47" s="103"/>
      <c r="E47" s="313"/>
      <c r="F47" s="314"/>
      <c r="G47" s="94">
        <f t="shared" si="2"/>
        <v>0</v>
      </c>
    </row>
    <row r="48" spans="2:24" s="18" customFormat="1" ht="14.4" customHeight="1" x14ac:dyDescent="0.3">
      <c r="B48" s="311" t="s">
        <v>35</v>
      </c>
      <c r="C48" s="330"/>
      <c r="D48" s="103"/>
      <c r="E48" s="313"/>
      <c r="F48" s="314"/>
      <c r="G48" s="94">
        <f t="shared" si="2"/>
        <v>0</v>
      </c>
    </row>
    <row r="49" spans="2:24" s="18" customFormat="1" ht="14.4" customHeight="1" x14ac:dyDescent="0.3">
      <c r="B49" s="349" t="s">
        <v>144</v>
      </c>
      <c r="C49" s="350"/>
      <c r="D49" s="103"/>
      <c r="E49" s="313"/>
      <c r="F49" s="314"/>
      <c r="G49" s="94">
        <f t="shared" si="2"/>
        <v>0</v>
      </c>
    </row>
    <row r="50" spans="2:24" s="18" customFormat="1" ht="14.4" customHeight="1" x14ac:dyDescent="0.3">
      <c r="B50" s="311" t="s">
        <v>34</v>
      </c>
      <c r="C50" s="330"/>
      <c r="D50" s="103"/>
      <c r="E50" s="313"/>
      <c r="F50" s="314"/>
      <c r="G50" s="94">
        <f t="shared" si="2"/>
        <v>0</v>
      </c>
    </row>
    <row r="51" spans="2:24" s="18" customFormat="1" ht="14.4" customHeight="1" x14ac:dyDescent="0.3">
      <c r="B51" s="311"/>
      <c r="C51" s="330"/>
      <c r="D51" s="103"/>
      <c r="E51" s="313"/>
      <c r="F51" s="314"/>
      <c r="G51" s="94">
        <f t="shared" si="2"/>
        <v>0</v>
      </c>
    </row>
    <row r="52" spans="2:24" s="18" customFormat="1" ht="14.4" customHeight="1" x14ac:dyDescent="0.3">
      <c r="B52" s="142"/>
      <c r="C52" s="143"/>
      <c r="D52" s="106"/>
      <c r="E52" s="313"/>
      <c r="F52" s="367"/>
      <c r="G52" s="94">
        <f t="shared" si="2"/>
        <v>0</v>
      </c>
    </row>
    <row r="53" spans="2:24" s="18" customFormat="1" ht="14.4" customHeight="1" thickBot="1" x14ac:dyDescent="0.35">
      <c r="B53" s="347" t="s">
        <v>33</v>
      </c>
      <c r="C53" s="348"/>
      <c r="D53" s="88"/>
      <c r="E53" s="318"/>
      <c r="F53" s="319"/>
      <c r="G53" s="89"/>
    </row>
    <row r="54" spans="2:24" ht="15" thickBot="1" x14ac:dyDescent="0.35">
      <c r="B54" s="335" t="s">
        <v>14</v>
      </c>
      <c r="C54" s="336"/>
      <c r="D54" s="320"/>
      <c r="E54" s="321"/>
      <c r="F54" s="145"/>
      <c r="G54" s="40">
        <f>SUM(G41:G53)</f>
        <v>0</v>
      </c>
      <c r="H54" s="18"/>
      <c r="I54" s="18"/>
      <c r="J54" s="18"/>
      <c r="K54" s="18"/>
      <c r="L54" s="18"/>
      <c r="Q54" s="1"/>
      <c r="R54" s="1"/>
      <c r="S54" s="1"/>
      <c r="T54" s="1"/>
      <c r="U54" s="1"/>
      <c r="V54" s="1"/>
      <c r="W54" s="1"/>
      <c r="X54" s="1"/>
    </row>
    <row r="55" spans="2:24" x14ac:dyDescent="0.3">
      <c r="D55" s="97"/>
      <c r="E55" s="97"/>
      <c r="F55" s="97"/>
      <c r="G55" s="97"/>
      <c r="H55" s="18"/>
      <c r="I55" s="18"/>
      <c r="J55" s="18"/>
      <c r="K55" s="18"/>
      <c r="L55" s="18"/>
      <c r="Q55" s="1"/>
      <c r="R55" s="1"/>
      <c r="S55" s="1"/>
      <c r="T55" s="1"/>
      <c r="U55" s="1"/>
      <c r="V55" s="1"/>
      <c r="W55" s="1"/>
      <c r="X55" s="1"/>
    </row>
    <row r="56" spans="2:24" ht="25.95" customHeight="1" x14ac:dyDescent="0.3">
      <c r="B56" s="351" t="s">
        <v>183</v>
      </c>
      <c r="C56" s="352"/>
      <c r="D56" s="296"/>
      <c r="E56" s="297"/>
      <c r="F56" s="147"/>
      <c r="G56" s="116">
        <f>G54+G39+G27</f>
        <v>0</v>
      </c>
      <c r="H56" s="18"/>
      <c r="I56" s="18"/>
      <c r="J56" s="18"/>
      <c r="K56" s="18"/>
      <c r="L56" s="18"/>
      <c r="Q56" s="1"/>
      <c r="R56" s="1"/>
      <c r="S56" s="1"/>
      <c r="T56" s="1"/>
      <c r="U56" s="1"/>
      <c r="V56" s="1"/>
      <c r="W56" s="1"/>
      <c r="X56" s="1"/>
    </row>
    <row r="57" spans="2:24" ht="22.2" customHeight="1" x14ac:dyDescent="0.3">
      <c r="B57" s="305" t="s">
        <v>184</v>
      </c>
      <c r="C57" s="306"/>
      <c r="D57" s="296"/>
      <c r="E57" s="297"/>
      <c r="F57" s="147"/>
      <c r="G57" s="58">
        <v>0</v>
      </c>
      <c r="H57" s="18"/>
      <c r="I57" s="18"/>
      <c r="J57" s="18"/>
      <c r="K57" s="18"/>
      <c r="L57" s="18"/>
      <c r="Q57" s="1"/>
      <c r="R57" s="1"/>
      <c r="S57" s="1"/>
      <c r="T57" s="1"/>
      <c r="U57" s="1"/>
      <c r="V57" s="1"/>
      <c r="W57" s="1"/>
      <c r="X57" s="1"/>
    </row>
    <row r="58" spans="2:24" ht="21.75" customHeight="1" thickBot="1" x14ac:dyDescent="0.35">
      <c r="B58" s="309" t="s">
        <v>185</v>
      </c>
      <c r="C58" s="310"/>
      <c r="D58" s="316"/>
      <c r="E58" s="317"/>
      <c r="F58" s="146"/>
      <c r="G58" s="119">
        <f>G56-G57</f>
        <v>0</v>
      </c>
      <c r="H58" s="18"/>
      <c r="I58" s="18"/>
      <c r="J58" s="18"/>
      <c r="K58" s="18"/>
      <c r="L58" s="18"/>
      <c r="Q58" s="1"/>
      <c r="R58" s="1"/>
      <c r="S58" s="1"/>
      <c r="T58" s="1"/>
      <c r="U58" s="1"/>
      <c r="V58" s="1"/>
      <c r="W58" s="1"/>
      <c r="X58" s="1"/>
    </row>
    <row r="59" spans="2:24" x14ac:dyDescent="0.3">
      <c r="B59" s="37"/>
      <c r="C59" s="37"/>
      <c r="D59" s="100"/>
      <c r="E59" s="100"/>
      <c r="F59" s="100"/>
      <c r="G59" s="100"/>
      <c r="H59" s="100"/>
      <c r="I59" s="100"/>
      <c r="J59" s="100"/>
      <c r="K59" s="100"/>
      <c r="L59" s="100"/>
    </row>
    <row r="60" spans="2:24" x14ac:dyDescent="0.3">
      <c r="D60" s="97"/>
      <c r="E60" s="97"/>
      <c r="F60" s="97"/>
      <c r="G60" s="97"/>
      <c r="H60" s="97"/>
      <c r="I60" s="97"/>
      <c r="J60" s="97"/>
      <c r="K60" s="97"/>
      <c r="L60" s="97"/>
    </row>
  </sheetData>
  <sheetProtection formatCells="0" formatColumns="0" formatRows="0" insertColumns="0" insertRows="0" deleteColumns="0" deleteRows="0"/>
  <mergeCells count="74">
    <mergeCell ref="B13:C13"/>
    <mergeCell ref="D13:G13"/>
    <mergeCell ref="B20:C20"/>
    <mergeCell ref="B27:C27"/>
    <mergeCell ref="B14:C14"/>
    <mergeCell ref="B15:C15"/>
    <mergeCell ref="B16:C16"/>
    <mergeCell ref="B17:C17"/>
    <mergeCell ref="B18:C18"/>
    <mergeCell ref="B19:C19"/>
    <mergeCell ref="B29:C29"/>
    <mergeCell ref="E29:F29"/>
    <mergeCell ref="B25:C25"/>
    <mergeCell ref="B26:C26"/>
    <mergeCell ref="B21:C21"/>
    <mergeCell ref="B23:C23"/>
    <mergeCell ref="B24:C24"/>
    <mergeCell ref="B31:C31"/>
    <mergeCell ref="E31:F31"/>
    <mergeCell ref="B32:C32"/>
    <mergeCell ref="E32:F32"/>
    <mergeCell ref="B30:C30"/>
    <mergeCell ref="E30:F30"/>
    <mergeCell ref="B41:C41"/>
    <mergeCell ref="E41:F41"/>
    <mergeCell ref="B38:C38"/>
    <mergeCell ref="B34:C34"/>
    <mergeCell ref="E34:F34"/>
    <mergeCell ref="B35:C35"/>
    <mergeCell ref="E35:F35"/>
    <mergeCell ref="B36:C36"/>
    <mergeCell ref="E36:F36"/>
    <mergeCell ref="B44:C44"/>
    <mergeCell ref="E44:F44"/>
    <mergeCell ref="B45:C45"/>
    <mergeCell ref="E45:F45"/>
    <mergeCell ref="B42:C42"/>
    <mergeCell ref="E42:F42"/>
    <mergeCell ref="B43:C43"/>
    <mergeCell ref="E43:F43"/>
    <mergeCell ref="E48:F48"/>
    <mergeCell ref="B49:C49"/>
    <mergeCell ref="E49:F49"/>
    <mergeCell ref="B46:C46"/>
    <mergeCell ref="E46:F46"/>
    <mergeCell ref="B47:C47"/>
    <mergeCell ref="E47:F47"/>
    <mergeCell ref="B33:C33"/>
    <mergeCell ref="E33:F33"/>
    <mergeCell ref="B56:C56"/>
    <mergeCell ref="D56:E56"/>
    <mergeCell ref="B53:C53"/>
    <mergeCell ref="E53:F53"/>
    <mergeCell ref="B50:C50"/>
    <mergeCell ref="E50:F50"/>
    <mergeCell ref="B51:C51"/>
    <mergeCell ref="E51:F51"/>
    <mergeCell ref="E52:F52"/>
    <mergeCell ref="E38:F38"/>
    <mergeCell ref="B39:C39"/>
    <mergeCell ref="B37:C37"/>
    <mergeCell ref="E37:F37"/>
    <mergeCell ref="B48:C48"/>
    <mergeCell ref="B58:C58"/>
    <mergeCell ref="D58:E58"/>
    <mergeCell ref="D57:E57"/>
    <mergeCell ref="B54:C54"/>
    <mergeCell ref="D54:E54"/>
    <mergeCell ref="B57:C57"/>
    <mergeCell ref="F4:L4"/>
    <mergeCell ref="F5:L5"/>
    <mergeCell ref="F6:L6"/>
    <mergeCell ref="F7:L7"/>
    <mergeCell ref="D27:E27"/>
  </mergeCells>
  <pageMargins left="0.19685039370078741" right="0" top="0.43307086614173229" bottom="0.35433070866141736" header="0.31496062992125984" footer="0.31496062992125984"/>
  <pageSetup paperSize="9" scale="79" fitToHeight="0" orientation="landscape" r:id="rId1"/>
  <headerFooter>
    <oddFooter>&amp;C&amp;P</oddFooter>
  </headerFooter>
  <rowBreaks count="1" manualBreakCount="1">
    <brk id="28" max="16"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FFDFF"/>
    <pageSetUpPr fitToPage="1"/>
  </sheetPr>
  <dimension ref="A1:AR169"/>
  <sheetViews>
    <sheetView zoomScaleNormal="100" workbookViewId="0">
      <selection activeCell="K1" sqref="K1"/>
    </sheetView>
  </sheetViews>
  <sheetFormatPr defaultColWidth="9.109375" defaultRowHeight="14.4" x14ac:dyDescent="0.3"/>
  <cols>
    <col min="1" max="1" width="2" style="18" customWidth="1"/>
    <col min="2" max="2" width="32.6640625" style="1" customWidth="1"/>
    <col min="3" max="3" width="16" style="1" customWidth="1"/>
    <col min="4" max="11" width="15.6640625" style="1" customWidth="1"/>
    <col min="12" max="44" width="9.109375" style="18"/>
    <col min="45" max="16384" width="9.109375" style="1"/>
  </cols>
  <sheetData>
    <row r="1" spans="1:11" ht="15.6" x14ac:dyDescent="0.3">
      <c r="F1" s="7"/>
      <c r="G1" s="7"/>
      <c r="I1" s="84"/>
      <c r="J1" s="82"/>
      <c r="K1" s="7" t="s">
        <v>249</v>
      </c>
    </row>
    <row r="2" spans="1:11" ht="24.6" x14ac:dyDescent="0.3">
      <c r="C2" s="9" t="s">
        <v>157</v>
      </c>
      <c r="F2" s="5"/>
      <c r="G2" s="5"/>
    </row>
    <row r="3" spans="1:11" x14ac:dyDescent="0.3">
      <c r="C3" s="5"/>
      <c r="F3" s="5"/>
      <c r="G3" s="5"/>
    </row>
    <row r="4" spans="1:11" ht="15.6" x14ac:dyDescent="0.3">
      <c r="C4" s="10" t="s">
        <v>11</v>
      </c>
      <c r="F4" s="378"/>
      <c r="G4" s="378"/>
      <c r="H4" s="378"/>
      <c r="I4" s="378"/>
      <c r="J4" s="378"/>
      <c r="K4" s="378"/>
    </row>
    <row r="5" spans="1:11" ht="15.6" x14ac:dyDescent="0.3">
      <c r="C5" s="10" t="s">
        <v>0</v>
      </c>
      <c r="F5" s="378"/>
      <c r="G5" s="378"/>
      <c r="H5" s="378"/>
      <c r="I5" s="378"/>
      <c r="J5" s="378"/>
      <c r="K5" s="378"/>
    </row>
    <row r="6" spans="1:11" ht="15.6" x14ac:dyDescent="0.3">
      <c r="C6" s="10" t="s">
        <v>25</v>
      </c>
      <c r="F6" s="378"/>
      <c r="G6" s="378"/>
      <c r="H6" s="378"/>
      <c r="I6" s="378"/>
      <c r="J6" s="378"/>
      <c r="K6" s="378"/>
    </row>
    <row r="7" spans="1:11" ht="18" customHeight="1" x14ac:dyDescent="0.3">
      <c r="B7" s="9"/>
      <c r="C7" s="10" t="s">
        <v>57</v>
      </c>
      <c r="F7" s="378"/>
      <c r="G7" s="378"/>
      <c r="H7" s="378"/>
      <c r="I7" s="378"/>
      <c r="J7" s="378"/>
      <c r="K7" s="378"/>
    </row>
    <row r="8" spans="1:11" x14ac:dyDescent="0.3">
      <c r="C8" s="18"/>
      <c r="D8" s="18"/>
      <c r="E8" s="18"/>
      <c r="F8" s="18"/>
      <c r="G8" s="18"/>
      <c r="H8" s="18"/>
      <c r="I8" s="18"/>
      <c r="J8" s="18"/>
      <c r="K8" s="18"/>
    </row>
    <row r="9" spans="1:11" ht="17.399999999999999" x14ac:dyDescent="0.3">
      <c r="B9" s="83" t="s">
        <v>27</v>
      </c>
      <c r="C9" s="18"/>
      <c r="D9" s="18"/>
      <c r="E9" s="18"/>
      <c r="F9" s="18"/>
      <c r="G9" s="18"/>
      <c r="H9" s="18"/>
      <c r="I9" s="18"/>
      <c r="J9" s="18"/>
      <c r="K9" s="18"/>
    </row>
    <row r="10" spans="1:11" ht="18" x14ac:dyDescent="0.35">
      <c r="B10" s="28"/>
      <c r="C10" s="18"/>
      <c r="D10" s="18"/>
      <c r="E10" s="18"/>
      <c r="F10" s="18"/>
      <c r="G10" s="18"/>
      <c r="H10" s="18"/>
      <c r="I10" s="18"/>
      <c r="J10" s="18"/>
      <c r="K10" s="18"/>
    </row>
    <row r="11" spans="1:11" ht="15.6" x14ac:dyDescent="0.3">
      <c r="B11" s="45"/>
      <c r="C11" s="18"/>
      <c r="D11" s="18"/>
      <c r="E11" s="18"/>
      <c r="F11" s="18"/>
      <c r="G11" s="18"/>
      <c r="H11" s="18"/>
      <c r="I11" s="18"/>
      <c r="J11" s="18"/>
      <c r="K11" s="18"/>
    </row>
    <row r="12" spans="1:11" ht="21" x14ac:dyDescent="0.4">
      <c r="B12" s="34" t="s">
        <v>54</v>
      </c>
      <c r="C12" s="60"/>
      <c r="D12" s="60"/>
      <c r="E12" s="60"/>
      <c r="F12" s="60"/>
      <c r="G12" s="60"/>
      <c r="H12" s="18"/>
      <c r="I12" s="18"/>
      <c r="J12" s="18"/>
      <c r="K12" s="18"/>
    </row>
    <row r="13" spans="1:11" ht="15" thickBot="1" x14ac:dyDescent="0.35">
      <c r="C13" s="18"/>
      <c r="D13" s="18"/>
      <c r="E13" s="18"/>
      <c r="F13" s="18"/>
      <c r="G13" s="18"/>
      <c r="H13" s="18"/>
      <c r="I13" s="18"/>
      <c r="J13" s="18"/>
      <c r="K13" s="18"/>
    </row>
    <row r="14" spans="1:11" ht="33" customHeight="1" x14ac:dyDescent="0.3">
      <c r="A14" s="21"/>
      <c r="B14" s="368" t="s">
        <v>29</v>
      </c>
      <c r="C14" s="369"/>
      <c r="D14" s="376" t="s">
        <v>24</v>
      </c>
      <c r="E14" s="169" t="s">
        <v>192</v>
      </c>
      <c r="F14" s="169" t="s">
        <v>193</v>
      </c>
      <c r="G14" s="169" t="s">
        <v>194</v>
      </c>
      <c r="H14" s="169" t="s">
        <v>195</v>
      </c>
      <c r="I14" s="169" t="s">
        <v>196</v>
      </c>
      <c r="J14" s="169" t="s">
        <v>197</v>
      </c>
      <c r="K14" s="170" t="s">
        <v>207</v>
      </c>
    </row>
    <row r="15" spans="1:11" ht="21" customHeight="1" x14ac:dyDescent="0.3">
      <c r="A15" s="21"/>
      <c r="B15" s="370"/>
      <c r="C15" s="371"/>
      <c r="D15" s="377"/>
      <c r="E15" s="171" t="s">
        <v>55</v>
      </c>
      <c r="F15" s="171" t="s">
        <v>55</v>
      </c>
      <c r="G15" s="171" t="s">
        <v>55</v>
      </c>
      <c r="H15" s="171" t="s">
        <v>55</v>
      </c>
      <c r="I15" s="171" t="s">
        <v>55</v>
      </c>
      <c r="J15" s="171" t="s">
        <v>55</v>
      </c>
      <c r="K15" s="172" t="s">
        <v>55</v>
      </c>
    </row>
    <row r="16" spans="1:11" ht="20.100000000000001" customHeight="1" x14ac:dyDescent="0.3">
      <c r="A16" s="21"/>
      <c r="B16" s="372" t="s">
        <v>8</v>
      </c>
      <c r="C16" s="373"/>
      <c r="D16" s="70">
        <f>SUM(E16:K16)</f>
        <v>0</v>
      </c>
      <c r="E16" s="63"/>
      <c r="F16" s="64"/>
      <c r="G16" s="65"/>
      <c r="H16" s="65"/>
      <c r="I16" s="65"/>
      <c r="J16" s="65"/>
      <c r="K16" s="160"/>
    </row>
    <row r="17" spans="1:11" ht="20.100000000000001" customHeight="1" x14ac:dyDescent="0.3">
      <c r="A17" s="21"/>
      <c r="B17" s="374" t="s">
        <v>31</v>
      </c>
      <c r="C17" s="375"/>
      <c r="D17" s="71">
        <f>SUM(E17:K17)</f>
        <v>0</v>
      </c>
      <c r="E17" s="54"/>
      <c r="F17" s="66"/>
      <c r="G17" s="56"/>
      <c r="H17" s="56"/>
      <c r="I17" s="56"/>
      <c r="J17" s="56"/>
      <c r="K17" s="161"/>
    </row>
    <row r="18" spans="1:11" ht="20.100000000000001" customHeight="1" x14ac:dyDescent="0.3">
      <c r="A18" s="21"/>
      <c r="B18" s="374" t="s">
        <v>182</v>
      </c>
      <c r="C18" s="375"/>
      <c r="D18" s="71">
        <f t="shared" ref="D18" si="0">SUM(E18:K18)</f>
        <v>0</v>
      </c>
      <c r="E18" s="54"/>
      <c r="F18" s="55"/>
      <c r="G18" s="55"/>
      <c r="H18" s="55"/>
      <c r="I18" s="55"/>
      <c r="J18" s="55"/>
      <c r="K18" s="161"/>
    </row>
    <row r="19" spans="1:11" ht="20.100000000000001" customHeight="1" x14ac:dyDescent="0.3">
      <c r="A19" s="21"/>
      <c r="B19" s="381" t="s">
        <v>183</v>
      </c>
      <c r="C19" s="382"/>
      <c r="D19" s="72">
        <f>SUM(E19:K19)</f>
        <v>0</v>
      </c>
      <c r="E19" s="61">
        <f>SUM(E16:E18)</f>
        <v>0</v>
      </c>
      <c r="F19" s="61">
        <f t="shared" ref="F19:K19" si="1">SUM(F16:F18)</f>
        <v>0</v>
      </c>
      <c r="G19" s="61">
        <f t="shared" si="1"/>
        <v>0</v>
      </c>
      <c r="H19" s="61">
        <f t="shared" si="1"/>
        <v>0</v>
      </c>
      <c r="I19" s="61">
        <f t="shared" si="1"/>
        <v>0</v>
      </c>
      <c r="J19" s="61">
        <f t="shared" si="1"/>
        <v>0</v>
      </c>
      <c r="K19" s="162">
        <f t="shared" si="1"/>
        <v>0</v>
      </c>
    </row>
    <row r="20" spans="1:11" ht="20.100000000000001" customHeight="1" x14ac:dyDescent="0.3">
      <c r="A20" s="21"/>
      <c r="B20" s="374" t="s">
        <v>184</v>
      </c>
      <c r="C20" s="375"/>
      <c r="D20" s="71">
        <f t="shared" ref="D20" si="2">SUM(E20:K20)</f>
        <v>0</v>
      </c>
      <c r="E20" s="67"/>
      <c r="F20" s="66"/>
      <c r="G20" s="16"/>
      <c r="H20" s="16"/>
      <c r="I20" s="16"/>
      <c r="J20" s="16"/>
      <c r="K20" s="163"/>
    </row>
    <row r="21" spans="1:11" ht="20.100000000000001" customHeight="1" x14ac:dyDescent="0.3">
      <c r="A21" s="21"/>
      <c r="B21" s="381" t="s">
        <v>185</v>
      </c>
      <c r="C21" s="382"/>
      <c r="D21" s="72">
        <f>SUM(E21:K21)</f>
        <v>0</v>
      </c>
      <c r="E21" s="61">
        <f>E19-E20</f>
        <v>0</v>
      </c>
      <c r="F21" s="69">
        <f>F19-F20</f>
        <v>0</v>
      </c>
      <c r="G21" s="69">
        <f t="shared" ref="G21:K21" si="3">G19-G20</f>
        <v>0</v>
      </c>
      <c r="H21" s="69">
        <f t="shared" si="3"/>
        <v>0</v>
      </c>
      <c r="I21" s="69">
        <f t="shared" si="3"/>
        <v>0</v>
      </c>
      <c r="J21" s="69">
        <f t="shared" si="3"/>
        <v>0</v>
      </c>
      <c r="K21" s="164">
        <f t="shared" si="3"/>
        <v>0</v>
      </c>
    </row>
    <row r="22" spans="1:11" s="18" customFormat="1" ht="18.75" customHeight="1" thickBot="1" x14ac:dyDescent="0.35">
      <c r="B22" s="379" t="s">
        <v>180</v>
      </c>
      <c r="C22" s="380"/>
      <c r="D22" s="165"/>
      <c r="E22" s="165"/>
      <c r="F22" s="165"/>
      <c r="G22" s="165"/>
      <c r="H22" s="165"/>
      <c r="I22" s="165"/>
      <c r="J22" s="165"/>
      <c r="K22" s="166"/>
    </row>
    <row r="23" spans="1:11" s="18" customFormat="1" x14ac:dyDescent="0.3"/>
    <row r="24" spans="1:11" s="18" customFormat="1" ht="16.2" x14ac:dyDescent="0.3">
      <c r="B24" s="68" t="s">
        <v>65</v>
      </c>
    </row>
    <row r="25" spans="1:11" s="18" customFormat="1" x14ac:dyDescent="0.3"/>
    <row r="26" spans="1:11" s="18" customFormat="1" x14ac:dyDescent="0.3"/>
    <row r="27" spans="1:11" s="18" customFormat="1" x14ac:dyDescent="0.3"/>
    <row r="28" spans="1:11" s="18" customFormat="1" x14ac:dyDescent="0.3"/>
    <row r="29" spans="1:11" s="18" customFormat="1" x14ac:dyDescent="0.3"/>
    <row r="30" spans="1:11" s="18" customFormat="1" x14ac:dyDescent="0.3"/>
    <row r="31" spans="1:11" s="18" customFormat="1" x14ac:dyDescent="0.3"/>
    <row r="32" spans="1:11" s="18" customFormat="1" x14ac:dyDescent="0.3"/>
    <row r="33" s="18" customFormat="1" x14ac:dyDescent="0.3"/>
    <row r="34" s="18" customFormat="1" x14ac:dyDescent="0.3"/>
    <row r="35" s="18" customFormat="1" x14ac:dyDescent="0.3"/>
    <row r="36" s="18" customFormat="1" x14ac:dyDescent="0.3"/>
    <row r="37" s="18" customFormat="1" x14ac:dyDescent="0.3"/>
    <row r="38" s="18" customFormat="1" x14ac:dyDescent="0.3"/>
    <row r="39" s="18" customFormat="1" x14ac:dyDescent="0.3"/>
    <row r="40" s="18" customFormat="1" x14ac:dyDescent="0.3"/>
    <row r="41" s="18" customFormat="1" x14ac:dyDescent="0.3"/>
    <row r="42" s="18" customFormat="1" x14ac:dyDescent="0.3"/>
    <row r="43" s="18" customFormat="1" x14ac:dyDescent="0.3"/>
    <row r="44" s="18" customFormat="1" x14ac:dyDescent="0.3"/>
    <row r="45" s="18" customFormat="1" x14ac:dyDescent="0.3"/>
    <row r="46" s="18" customFormat="1" x14ac:dyDescent="0.3"/>
    <row r="47" s="18" customFormat="1" x14ac:dyDescent="0.3"/>
    <row r="48" s="18" customFormat="1" x14ac:dyDescent="0.3"/>
    <row r="49" s="18" customFormat="1" x14ac:dyDescent="0.3"/>
    <row r="50" s="18" customFormat="1" x14ac:dyDescent="0.3"/>
    <row r="51" s="18" customFormat="1" x14ac:dyDescent="0.3"/>
    <row r="52" s="18" customFormat="1" x14ac:dyDescent="0.3"/>
    <row r="53" s="18" customFormat="1" x14ac:dyDescent="0.3"/>
    <row r="54" s="18" customFormat="1" x14ac:dyDescent="0.3"/>
    <row r="55" s="18" customFormat="1" x14ac:dyDescent="0.3"/>
    <row r="56" s="18" customFormat="1" x14ac:dyDescent="0.3"/>
    <row r="57" s="18" customFormat="1" x14ac:dyDescent="0.3"/>
    <row r="58" s="18" customFormat="1" x14ac:dyDescent="0.3"/>
    <row r="59" s="18" customFormat="1" x14ac:dyDescent="0.3"/>
    <row r="60" s="18" customFormat="1" x14ac:dyDescent="0.3"/>
    <row r="61" s="18" customFormat="1" x14ac:dyDescent="0.3"/>
    <row r="62" s="18" customFormat="1" x14ac:dyDescent="0.3"/>
    <row r="63" s="18" customFormat="1" x14ac:dyDescent="0.3"/>
    <row r="64" s="18" customFormat="1" x14ac:dyDescent="0.3"/>
    <row r="65" s="18" customFormat="1" x14ac:dyDescent="0.3"/>
    <row r="66" s="18" customFormat="1" x14ac:dyDescent="0.3"/>
    <row r="67" s="18" customFormat="1" x14ac:dyDescent="0.3"/>
    <row r="68" s="18" customFormat="1" x14ac:dyDescent="0.3"/>
    <row r="69" s="18" customFormat="1" x14ac:dyDescent="0.3"/>
    <row r="70" s="18" customFormat="1" x14ac:dyDescent="0.3"/>
    <row r="71" s="18" customFormat="1" x14ac:dyDescent="0.3"/>
    <row r="72" s="18" customFormat="1" x14ac:dyDescent="0.3"/>
    <row r="73" s="18" customFormat="1" x14ac:dyDescent="0.3"/>
    <row r="74" s="18" customFormat="1" x14ac:dyDescent="0.3"/>
    <row r="75" s="18" customFormat="1" x14ac:dyDescent="0.3"/>
    <row r="76" s="18" customFormat="1" x14ac:dyDescent="0.3"/>
    <row r="77" s="18" customFormat="1" x14ac:dyDescent="0.3"/>
    <row r="78" s="18" customFormat="1" x14ac:dyDescent="0.3"/>
    <row r="79" s="18" customFormat="1" x14ac:dyDescent="0.3"/>
    <row r="80" s="18" customFormat="1" x14ac:dyDescent="0.3"/>
    <row r="81" s="18" customFormat="1" x14ac:dyDescent="0.3"/>
    <row r="82" s="18" customFormat="1" x14ac:dyDescent="0.3"/>
    <row r="83" s="18" customFormat="1" x14ac:dyDescent="0.3"/>
    <row r="84" s="18" customFormat="1" x14ac:dyDescent="0.3"/>
    <row r="85" s="18" customFormat="1" x14ac:dyDescent="0.3"/>
    <row r="86" s="18" customFormat="1" x14ac:dyDescent="0.3"/>
    <row r="87" s="18" customFormat="1" x14ac:dyDescent="0.3"/>
    <row r="88" s="18" customFormat="1" x14ac:dyDescent="0.3"/>
    <row r="89" s="18" customFormat="1" x14ac:dyDescent="0.3"/>
    <row r="90" s="18" customFormat="1" x14ac:dyDescent="0.3"/>
    <row r="91" s="18" customFormat="1" x14ac:dyDescent="0.3"/>
    <row r="92" s="18" customFormat="1" x14ac:dyDescent="0.3"/>
    <row r="93" s="18" customFormat="1" x14ac:dyDescent="0.3"/>
    <row r="94" s="18" customFormat="1" x14ac:dyDescent="0.3"/>
    <row r="95" s="18" customFormat="1" x14ac:dyDescent="0.3"/>
    <row r="96" s="18" customFormat="1" x14ac:dyDescent="0.3"/>
    <row r="97" s="18" customFormat="1" x14ac:dyDescent="0.3"/>
    <row r="98" s="18" customFormat="1" x14ac:dyDescent="0.3"/>
    <row r="99" s="18" customFormat="1" x14ac:dyDescent="0.3"/>
    <row r="100" s="18" customFormat="1" x14ac:dyDescent="0.3"/>
    <row r="101" s="18" customFormat="1" x14ac:dyDescent="0.3"/>
    <row r="102" s="18" customFormat="1" x14ac:dyDescent="0.3"/>
    <row r="103" s="18" customFormat="1" x14ac:dyDescent="0.3"/>
    <row r="104" s="18" customFormat="1" x14ac:dyDescent="0.3"/>
    <row r="105" s="18" customFormat="1" x14ac:dyDescent="0.3"/>
    <row r="106" s="18" customFormat="1" x14ac:dyDescent="0.3"/>
    <row r="107" s="18" customFormat="1" x14ac:dyDescent="0.3"/>
    <row r="108" s="18" customFormat="1" x14ac:dyDescent="0.3"/>
    <row r="109" s="18" customFormat="1" x14ac:dyDescent="0.3"/>
    <row r="110" s="18" customFormat="1" x14ac:dyDescent="0.3"/>
    <row r="111" s="18" customFormat="1" x14ac:dyDescent="0.3"/>
    <row r="112" s="18" customFormat="1" x14ac:dyDescent="0.3"/>
    <row r="113" s="18" customFormat="1" x14ac:dyDescent="0.3"/>
    <row r="114" s="18" customFormat="1" x14ac:dyDescent="0.3"/>
    <row r="115" s="18" customFormat="1" x14ac:dyDescent="0.3"/>
    <row r="116" s="18" customFormat="1" x14ac:dyDescent="0.3"/>
    <row r="117" s="18" customFormat="1" x14ac:dyDescent="0.3"/>
    <row r="118" s="18" customFormat="1" x14ac:dyDescent="0.3"/>
    <row r="119" s="18" customFormat="1" x14ac:dyDescent="0.3"/>
    <row r="120" s="18" customFormat="1" x14ac:dyDescent="0.3"/>
    <row r="121" s="18" customFormat="1" x14ac:dyDescent="0.3"/>
    <row r="122" s="18" customFormat="1" x14ac:dyDescent="0.3"/>
    <row r="123" s="18" customFormat="1" x14ac:dyDescent="0.3"/>
    <row r="124" s="18" customFormat="1" x14ac:dyDescent="0.3"/>
    <row r="125" s="18" customFormat="1" x14ac:dyDescent="0.3"/>
    <row r="126" s="18" customFormat="1" x14ac:dyDescent="0.3"/>
    <row r="127" s="18" customFormat="1" x14ac:dyDescent="0.3"/>
    <row r="128" s="18" customFormat="1" x14ac:dyDescent="0.3"/>
    <row r="129" s="18" customFormat="1" x14ac:dyDescent="0.3"/>
    <row r="130" s="18" customFormat="1" x14ac:dyDescent="0.3"/>
    <row r="131" s="18" customFormat="1" x14ac:dyDescent="0.3"/>
    <row r="132" s="18" customFormat="1" x14ac:dyDescent="0.3"/>
    <row r="133" s="18" customFormat="1" x14ac:dyDescent="0.3"/>
    <row r="134" s="18" customFormat="1" x14ac:dyDescent="0.3"/>
    <row r="135" s="18" customFormat="1" x14ac:dyDescent="0.3"/>
    <row r="136" s="18" customFormat="1" x14ac:dyDescent="0.3"/>
    <row r="137" s="18" customFormat="1" x14ac:dyDescent="0.3"/>
    <row r="138" s="18" customFormat="1" x14ac:dyDescent="0.3"/>
    <row r="139" s="18" customFormat="1" x14ac:dyDescent="0.3"/>
    <row r="140" s="18" customFormat="1" x14ac:dyDescent="0.3"/>
    <row r="141" s="18" customFormat="1" x14ac:dyDescent="0.3"/>
    <row r="142" s="18" customFormat="1" x14ac:dyDescent="0.3"/>
    <row r="143" s="18" customFormat="1" x14ac:dyDescent="0.3"/>
    <row r="144" s="18" customFormat="1" x14ac:dyDescent="0.3"/>
    <row r="145" s="18" customFormat="1" x14ac:dyDescent="0.3"/>
    <row r="146" s="18" customFormat="1" x14ac:dyDescent="0.3"/>
    <row r="147" s="18" customFormat="1" x14ac:dyDescent="0.3"/>
    <row r="148" s="18" customFormat="1" x14ac:dyDescent="0.3"/>
    <row r="149" s="18" customFormat="1" x14ac:dyDescent="0.3"/>
    <row r="150" s="18" customFormat="1" x14ac:dyDescent="0.3"/>
    <row r="151" s="18" customFormat="1" x14ac:dyDescent="0.3"/>
    <row r="152" s="18" customFormat="1" x14ac:dyDescent="0.3"/>
    <row r="153" s="18" customFormat="1" x14ac:dyDescent="0.3"/>
    <row r="154" s="18" customFormat="1" x14ac:dyDescent="0.3"/>
    <row r="155" s="18" customFormat="1" x14ac:dyDescent="0.3"/>
    <row r="156" s="18" customFormat="1" x14ac:dyDescent="0.3"/>
    <row r="157" s="18" customFormat="1" x14ac:dyDescent="0.3"/>
    <row r="158" s="18" customFormat="1" x14ac:dyDescent="0.3"/>
    <row r="159" s="18" customFormat="1" x14ac:dyDescent="0.3"/>
    <row r="160" s="18" customFormat="1" x14ac:dyDescent="0.3"/>
    <row r="161" s="18" customFormat="1" x14ac:dyDescent="0.3"/>
    <row r="162" s="18" customFormat="1" x14ac:dyDescent="0.3"/>
    <row r="163" s="18" customFormat="1" x14ac:dyDescent="0.3"/>
    <row r="164" s="18" customFormat="1" x14ac:dyDescent="0.3"/>
    <row r="165" s="18" customFormat="1" x14ac:dyDescent="0.3"/>
    <row r="166" s="18" customFormat="1" x14ac:dyDescent="0.3"/>
    <row r="167" s="18" customFormat="1" x14ac:dyDescent="0.3"/>
    <row r="168" s="18" customFormat="1" x14ac:dyDescent="0.3"/>
    <row r="169" s="18" customFormat="1" x14ac:dyDescent="0.3"/>
  </sheetData>
  <sheetProtection formatCells="0" formatColumns="0" formatRows="0" insertColumns="0" insertRows="0" deleteColumns="0" deleteRows="0"/>
  <mergeCells count="13">
    <mergeCell ref="B22:C22"/>
    <mergeCell ref="B18:C18"/>
    <mergeCell ref="B20:C20"/>
    <mergeCell ref="B21:C21"/>
    <mergeCell ref="B19:C19"/>
    <mergeCell ref="B14:C15"/>
    <mergeCell ref="B16:C16"/>
    <mergeCell ref="B17:C17"/>
    <mergeCell ref="D14:D15"/>
    <mergeCell ref="F4:K4"/>
    <mergeCell ref="F5:K5"/>
    <mergeCell ref="F6:K6"/>
    <mergeCell ref="F7:K7"/>
  </mergeCells>
  <pageMargins left="0.19685039370078741" right="0" top="0.43307086614173229" bottom="0.35433070866141736" header="0.31496062992125984" footer="0.31496062992125984"/>
  <pageSetup paperSize="9" scale="79" fitToHeight="0" orientation="landscape" r:id="rId1"/>
  <headerFooter>
    <oddFooter>&amp;C&amp;P</oddFooter>
  </headerFooter>
  <ignoredErrors>
    <ignoredError sqref="D16:D17 D20 F21:K21 D18"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D1539"/>
  <sheetViews>
    <sheetView workbookViewId="0">
      <selection activeCell="J1" sqref="J1"/>
    </sheetView>
  </sheetViews>
  <sheetFormatPr defaultColWidth="9.109375" defaultRowHeight="14.4" x14ac:dyDescent="0.3"/>
  <cols>
    <col min="1" max="1" width="2.44140625" style="1" customWidth="1"/>
    <col min="2" max="2" width="43.6640625" style="1" customWidth="1"/>
    <col min="3" max="10" width="11.44140625" style="1" customWidth="1"/>
    <col min="11" max="11" width="4" style="18" customWidth="1"/>
    <col min="12" max="12" width="41.44140625" style="18" customWidth="1"/>
    <col min="13" max="13" width="12.5546875" style="18" customWidth="1"/>
    <col min="14" max="15" width="9.109375" style="18"/>
    <col min="16" max="16" width="9.109375" style="18" customWidth="1"/>
    <col min="17" max="160" width="9.109375" style="18"/>
    <col min="161" max="16384" width="9.109375" style="1"/>
  </cols>
  <sheetData>
    <row r="1" spans="2:160" s="5" customFormat="1" ht="18.600000000000001" customHeight="1" x14ac:dyDescent="0.3">
      <c r="C1" s="4"/>
      <c r="D1" s="4"/>
      <c r="E1" s="4"/>
      <c r="F1" s="4"/>
      <c r="G1" s="4"/>
      <c r="H1" s="4"/>
      <c r="I1" s="4"/>
      <c r="J1" s="7" t="s">
        <v>249</v>
      </c>
      <c r="K1" s="17"/>
      <c r="L1" s="222"/>
      <c r="M1" s="222"/>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row>
    <row r="2" spans="2:160" s="5" customFormat="1" ht="18.600000000000001" customHeight="1" x14ac:dyDescent="0.3">
      <c r="C2" s="9" t="s">
        <v>63</v>
      </c>
      <c r="D2" s="7"/>
      <c r="F2" s="4"/>
      <c r="I2" s="4"/>
      <c r="J2" s="4"/>
      <c r="K2" s="223"/>
      <c r="L2" s="224" t="s">
        <v>208</v>
      </c>
      <c r="M2" s="225"/>
      <c r="N2" s="226"/>
      <c r="O2" s="226"/>
      <c r="P2" s="22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row>
    <row r="3" spans="2:160" s="5" customFormat="1" ht="18.600000000000001" customHeight="1" x14ac:dyDescent="0.3">
      <c r="I3" s="4"/>
      <c r="J3" s="4"/>
      <c r="K3" s="223"/>
      <c r="L3" s="228" t="s">
        <v>77</v>
      </c>
      <c r="M3" s="173"/>
      <c r="N3" s="174"/>
      <c r="O3" s="174"/>
      <c r="P3" s="229"/>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row>
    <row r="4" spans="2:160" s="5" customFormat="1" ht="18" customHeight="1" x14ac:dyDescent="0.3">
      <c r="C4" s="10" t="s">
        <v>11</v>
      </c>
      <c r="E4" s="412"/>
      <c r="F4" s="412"/>
      <c r="G4" s="412"/>
      <c r="H4" s="412"/>
      <c r="I4" s="412"/>
      <c r="J4" s="412"/>
      <c r="K4" s="230"/>
      <c r="L4" s="231" t="s">
        <v>72</v>
      </c>
      <c r="M4" s="175">
        <f>I21+I22+F45</f>
        <v>0</v>
      </c>
      <c r="N4" s="176">
        <f>IFERROR(M4/J14, 0)</f>
        <v>0</v>
      </c>
      <c r="O4" s="174" t="s">
        <v>79</v>
      </c>
      <c r="P4" s="229"/>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row>
    <row r="5" spans="2:160" s="5" customFormat="1" ht="18.600000000000001" customHeight="1" x14ac:dyDescent="0.3">
      <c r="C5" s="10" t="s">
        <v>0</v>
      </c>
      <c r="E5" s="412"/>
      <c r="F5" s="412"/>
      <c r="G5" s="412"/>
      <c r="H5" s="412"/>
      <c r="I5" s="412"/>
      <c r="J5" s="412"/>
      <c r="K5" s="230"/>
      <c r="L5" s="232" t="s">
        <v>73</v>
      </c>
      <c r="M5" s="175">
        <f>I25+F46</f>
        <v>0</v>
      </c>
      <c r="N5" s="174"/>
      <c r="O5" s="174"/>
      <c r="P5" s="229"/>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row>
    <row r="6" spans="2:160" s="5" customFormat="1" ht="18.600000000000001" customHeight="1" x14ac:dyDescent="0.3">
      <c r="C6" s="10" t="s">
        <v>25</v>
      </c>
      <c r="E6" s="412"/>
      <c r="F6" s="412"/>
      <c r="G6" s="412"/>
      <c r="H6" s="412"/>
      <c r="I6" s="412"/>
      <c r="J6" s="412"/>
      <c r="K6" s="230"/>
      <c r="L6" s="232" t="s">
        <v>74</v>
      </c>
      <c r="M6" s="175">
        <f>I32+F52</f>
        <v>0</v>
      </c>
      <c r="N6" s="174"/>
      <c r="O6" s="174"/>
      <c r="P6" s="229"/>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row>
    <row r="7" spans="2:160" ht="16.2" thickBot="1" x14ac:dyDescent="0.35">
      <c r="C7" s="10" t="s">
        <v>57</v>
      </c>
      <c r="E7" s="413"/>
      <c r="F7" s="412"/>
      <c r="G7" s="412"/>
      <c r="H7" s="412"/>
      <c r="I7" s="412"/>
      <c r="J7" s="412"/>
      <c r="K7" s="233"/>
      <c r="L7" s="234" t="s">
        <v>75</v>
      </c>
      <c r="M7" s="177">
        <f>SUM(M5:M6)</f>
        <v>0</v>
      </c>
      <c r="N7" s="178"/>
      <c r="O7" s="178"/>
      <c r="P7" s="235"/>
    </row>
    <row r="8" spans="2:160" ht="16.8" customHeight="1" x14ac:dyDescent="0.3">
      <c r="B8" s="83" t="s">
        <v>27</v>
      </c>
      <c r="C8" s="9"/>
      <c r="D8" s="9"/>
      <c r="E8" s="4"/>
      <c r="F8" s="4"/>
      <c r="I8" s="6"/>
      <c r="J8" s="4"/>
      <c r="K8" s="233"/>
      <c r="L8" s="231" t="s">
        <v>76</v>
      </c>
      <c r="M8" s="179">
        <f>M4+M5+M6</f>
        <v>0</v>
      </c>
      <c r="N8" s="236">
        <f>IFERROR(M8/J14, 0)</f>
        <v>0</v>
      </c>
      <c r="O8" s="174" t="s">
        <v>79</v>
      </c>
      <c r="P8" s="235"/>
    </row>
    <row r="9" spans="2:160" ht="32.4" customHeight="1" x14ac:dyDescent="0.35">
      <c r="B9" s="28"/>
      <c r="C9" s="9"/>
      <c r="D9" s="9"/>
      <c r="E9" s="46"/>
      <c r="F9" s="4"/>
      <c r="I9" s="6"/>
      <c r="J9" s="4"/>
      <c r="K9" s="233"/>
      <c r="L9" s="237" t="s">
        <v>78</v>
      </c>
      <c r="M9" s="238">
        <f>IFERROR((M5/J14), 0)</f>
        <v>0</v>
      </c>
      <c r="N9" s="239"/>
      <c r="O9" s="239"/>
      <c r="P9" s="240"/>
    </row>
    <row r="10" spans="2:160" ht="18.75" customHeight="1" x14ac:dyDescent="0.3">
      <c r="B10" s="8" t="s">
        <v>209</v>
      </c>
      <c r="C10" s="4"/>
      <c r="D10" s="4"/>
      <c r="E10" s="4"/>
      <c r="F10" s="6"/>
      <c r="G10" s="6"/>
      <c r="H10" s="6"/>
      <c r="I10" s="4"/>
      <c r="J10" s="4"/>
      <c r="N10" s="241"/>
      <c r="O10" s="19"/>
      <c r="P10" s="19"/>
    </row>
    <row r="11" spans="2:160" ht="17.25" customHeight="1" thickBot="1" x14ac:dyDescent="0.35">
      <c r="B11" s="11" t="s">
        <v>210</v>
      </c>
      <c r="C11" s="12"/>
      <c r="D11" s="12"/>
      <c r="E11" s="13"/>
      <c r="F11" s="14"/>
      <c r="G11" s="14"/>
      <c r="H11" s="14"/>
      <c r="I11" s="13"/>
      <c r="J11" s="13"/>
      <c r="N11" s="241"/>
      <c r="O11" s="19"/>
      <c r="P11" s="19"/>
    </row>
    <row r="12" spans="2:160" ht="51" customHeight="1" thickBot="1" x14ac:dyDescent="0.35">
      <c r="B12" s="180"/>
      <c r="C12" s="181" t="s">
        <v>9</v>
      </c>
      <c r="D12" s="181" t="s">
        <v>17</v>
      </c>
      <c r="E12" s="181" t="s">
        <v>18</v>
      </c>
      <c r="F12" s="182" t="s">
        <v>21</v>
      </c>
      <c r="G12" s="182" t="s">
        <v>16</v>
      </c>
      <c r="H12" s="181" t="s">
        <v>19</v>
      </c>
      <c r="I12" s="181" t="s">
        <v>16</v>
      </c>
      <c r="J12" s="183" t="s">
        <v>24</v>
      </c>
      <c r="K12" s="21"/>
      <c r="N12" s="241"/>
      <c r="O12" s="19"/>
      <c r="P12" s="19"/>
    </row>
    <row r="13" spans="2:160" ht="19.5" customHeight="1" x14ac:dyDescent="0.3">
      <c r="B13" s="29" t="s">
        <v>59</v>
      </c>
      <c r="C13" s="184">
        <f>'1.Budget TOTAL'!C55</f>
        <v>0</v>
      </c>
      <c r="D13" s="15">
        <f>'1.Budget TOTAL'!C57</f>
        <v>0</v>
      </c>
      <c r="E13" s="15">
        <f>'1.Budget TOTAL'!C56</f>
        <v>0</v>
      </c>
      <c r="F13" s="15">
        <f>SUM(C13:E13)</f>
        <v>0</v>
      </c>
      <c r="G13" s="79">
        <f>IFERROR(F13/J13, 0)</f>
        <v>0</v>
      </c>
      <c r="H13" s="15">
        <f>'1.Budget TOTAL'!C59</f>
        <v>0</v>
      </c>
      <c r="I13" s="78">
        <f>IFERROR(H13/J13, 0)</f>
        <v>0</v>
      </c>
      <c r="J13" s="30">
        <f>F13+H13</f>
        <v>0</v>
      </c>
      <c r="K13" s="21"/>
      <c r="M13" s="242"/>
      <c r="Q13" s="19"/>
      <c r="R13" s="19"/>
      <c r="S13" s="19"/>
      <c r="T13" s="19"/>
      <c r="U13" s="19"/>
      <c r="V13" s="19"/>
      <c r="W13" s="19"/>
      <c r="X13" s="19"/>
      <c r="Y13" s="19"/>
      <c r="Z13" s="19"/>
    </row>
    <row r="14" spans="2:160" ht="17.25" customHeight="1" thickBot="1" x14ac:dyDescent="0.35">
      <c r="B14" s="22" t="s">
        <v>23</v>
      </c>
      <c r="C14" s="31">
        <f>F20+F25+F32</f>
        <v>0</v>
      </c>
      <c r="D14" s="23">
        <f>G20+G25+G32</f>
        <v>0</v>
      </c>
      <c r="E14" s="23">
        <f>H20+H25+H32</f>
        <v>0</v>
      </c>
      <c r="F14" s="23">
        <f>SUM(C14:E14)</f>
        <v>0</v>
      </c>
      <c r="G14" s="80">
        <f>IFERROR(F14/J14, 0)</f>
        <v>0</v>
      </c>
      <c r="H14" s="23">
        <f>F44+F46+F52</f>
        <v>0</v>
      </c>
      <c r="I14" s="78">
        <f>IFERROR(H14/J14, 0)</f>
        <v>0</v>
      </c>
      <c r="J14" s="25">
        <f>F14+H14</f>
        <v>0</v>
      </c>
      <c r="K14" s="21"/>
      <c r="M14" s="242"/>
      <c r="Q14" s="19"/>
      <c r="R14" s="19"/>
      <c r="S14" s="19"/>
      <c r="T14" s="19"/>
      <c r="U14" s="19"/>
      <c r="V14" s="19"/>
      <c r="W14" s="19"/>
      <c r="X14" s="19"/>
      <c r="Y14" s="19"/>
      <c r="Z14" s="19"/>
    </row>
    <row r="15" spans="2:160" ht="19.5" customHeight="1" thickBot="1" x14ac:dyDescent="0.35">
      <c r="B15" s="24" t="s">
        <v>10</v>
      </c>
      <c r="C15" s="95">
        <f t="shared" ref="C15:F15" si="0">C14-C13</f>
        <v>0</v>
      </c>
      <c r="D15" s="95">
        <f>D14-D13</f>
        <v>0</v>
      </c>
      <c r="E15" s="95">
        <f t="shared" si="0"/>
        <v>0</v>
      </c>
      <c r="F15" s="95">
        <f t="shared" si="0"/>
        <v>0</v>
      </c>
      <c r="G15" s="95"/>
      <c r="H15" s="95">
        <f>H14-H13</f>
        <v>0</v>
      </c>
      <c r="I15" s="95"/>
      <c r="J15" s="96">
        <f>J14-J13</f>
        <v>0</v>
      </c>
      <c r="K15" s="20"/>
      <c r="M15" s="242"/>
      <c r="Q15" s="19"/>
      <c r="R15" s="19"/>
      <c r="S15" s="19"/>
      <c r="T15" s="19"/>
      <c r="U15" s="19"/>
      <c r="V15" s="19"/>
      <c r="W15" s="19"/>
      <c r="X15" s="19"/>
      <c r="Y15" s="19"/>
      <c r="Z15" s="19"/>
    </row>
    <row r="16" spans="2:160" ht="25.2" customHeight="1" x14ac:dyDescent="0.3">
      <c r="B16" s="3"/>
      <c r="C16" s="2"/>
      <c r="D16" s="2"/>
      <c r="E16" s="2"/>
      <c r="F16" s="2"/>
      <c r="G16" s="2"/>
      <c r="H16" s="2"/>
      <c r="I16" s="2"/>
      <c r="J16" s="2"/>
      <c r="K16" s="242"/>
      <c r="L16" s="20"/>
      <c r="M16" s="242"/>
      <c r="N16" s="21"/>
      <c r="O16" s="21"/>
      <c r="P16" s="21"/>
    </row>
    <row r="17" spans="2:160" ht="18" customHeight="1" x14ac:dyDescent="0.3">
      <c r="B17" s="185" t="s">
        <v>211</v>
      </c>
      <c r="C17" s="185"/>
      <c r="D17" s="185"/>
      <c r="E17" s="185"/>
      <c r="F17" s="185"/>
      <c r="G17" s="185"/>
      <c r="H17" s="2"/>
      <c r="I17" s="2"/>
      <c r="J17" s="2"/>
      <c r="K17" s="242"/>
      <c r="L17" s="21"/>
      <c r="M17" s="242"/>
      <c r="N17" s="21"/>
      <c r="O17" s="21"/>
      <c r="P17" s="21"/>
    </row>
    <row r="18" spans="2:160" ht="18" thickBot="1" x14ac:dyDescent="0.35">
      <c r="B18" s="26" t="s">
        <v>26</v>
      </c>
      <c r="C18" s="186"/>
      <c r="D18" s="186"/>
      <c r="E18" s="186"/>
      <c r="F18" s="186"/>
      <c r="G18" s="186"/>
      <c r="H18" s="2"/>
      <c r="I18" s="2"/>
      <c r="J18" s="2"/>
      <c r="K18" s="242"/>
      <c r="L18" s="20"/>
      <c r="M18" s="19"/>
      <c r="N18" s="21"/>
      <c r="O18" s="21"/>
      <c r="P18" s="21"/>
    </row>
    <row r="19" spans="2:160" s="3" customFormat="1" ht="51" customHeight="1" thickBot="1" x14ac:dyDescent="0.35">
      <c r="B19" s="187" t="s">
        <v>212</v>
      </c>
      <c r="C19" s="393" t="s">
        <v>213</v>
      </c>
      <c r="D19" s="394"/>
      <c r="E19" s="395"/>
      <c r="F19" s="181" t="s">
        <v>9</v>
      </c>
      <c r="G19" s="181" t="s">
        <v>17</v>
      </c>
      <c r="H19" s="181" t="s">
        <v>18</v>
      </c>
      <c r="I19" s="182" t="s">
        <v>21</v>
      </c>
      <c r="J19" s="188" t="s">
        <v>16</v>
      </c>
      <c r="K19" s="21"/>
      <c r="L19" s="20"/>
      <c r="M19" s="19"/>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row>
    <row r="20" spans="2:160" s="3" customFormat="1" ht="29.25" customHeight="1" x14ac:dyDescent="0.3">
      <c r="B20" s="189" t="s">
        <v>240</v>
      </c>
      <c r="C20" s="414"/>
      <c r="D20" s="414"/>
      <c r="E20" s="414"/>
      <c r="F20" s="190">
        <f>F21+F22</f>
        <v>0</v>
      </c>
      <c r="G20" s="190">
        <f>G21+G22</f>
        <v>0</v>
      </c>
      <c r="H20" s="190">
        <f>H21+H22</f>
        <v>0</v>
      </c>
      <c r="I20" s="190">
        <f>SUM(F20:H20)</f>
        <v>0</v>
      </c>
      <c r="J20" s="191">
        <f>IFERROR(I20/$F$13, 0)</f>
        <v>0</v>
      </c>
      <c r="K20" s="20" t="s">
        <v>214</v>
      </c>
      <c r="L20" s="20"/>
      <c r="M20" s="19"/>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row>
    <row r="21" spans="2:160" s="3" customFormat="1" ht="19.5" customHeight="1" x14ac:dyDescent="0.3">
      <c r="B21" s="243" t="s">
        <v>241</v>
      </c>
      <c r="C21" s="415" t="s">
        <v>215</v>
      </c>
      <c r="D21" s="415"/>
      <c r="E21" s="416"/>
      <c r="F21" s="244"/>
      <c r="G21" s="244"/>
      <c r="H21" s="244"/>
      <c r="I21" s="93">
        <f t="shared" ref="I21:I36" si="1">SUM(F21:H21)</f>
        <v>0</v>
      </c>
      <c r="J21" s="192">
        <f>IFERROR(I21/$F$13, 0)</f>
        <v>0</v>
      </c>
      <c r="K21" s="21"/>
      <c r="L21" s="20"/>
      <c r="M21" s="19"/>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row>
    <row r="22" spans="2:160" s="3" customFormat="1" ht="19.5" customHeight="1" x14ac:dyDescent="0.3">
      <c r="B22" s="245" t="s">
        <v>242</v>
      </c>
      <c r="C22" s="417"/>
      <c r="D22" s="415"/>
      <c r="E22" s="415"/>
      <c r="F22" s="93">
        <f>SUM(F23:F24)</f>
        <v>0</v>
      </c>
      <c r="G22" s="250">
        <v>0</v>
      </c>
      <c r="H22" s="93">
        <f>SUM(H23:H24)</f>
        <v>0</v>
      </c>
      <c r="I22" s="93">
        <f t="shared" si="1"/>
        <v>0</v>
      </c>
      <c r="J22" s="193">
        <f>IFERROR(I22/($C$13+$E$13), 0)</f>
        <v>0</v>
      </c>
      <c r="K22" s="21"/>
      <c r="L22" s="20"/>
      <c r="M22" s="19"/>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row>
    <row r="23" spans="2:160" s="3" customFormat="1" ht="19.5" customHeight="1" x14ac:dyDescent="0.3">
      <c r="B23" s="194" t="s">
        <v>243</v>
      </c>
      <c r="C23" s="415" t="s">
        <v>215</v>
      </c>
      <c r="D23" s="415"/>
      <c r="E23" s="416"/>
      <c r="F23" s="16"/>
      <c r="G23" s="251">
        <v>0</v>
      </c>
      <c r="H23" s="16"/>
      <c r="I23" s="195">
        <f t="shared" si="1"/>
        <v>0</v>
      </c>
      <c r="J23" s="246">
        <f t="shared" ref="J23:J24" si="2">IFERROR(I23/($C$13+$E$13), 0)</f>
        <v>0</v>
      </c>
      <c r="K23" s="21"/>
      <c r="L23" s="20"/>
      <c r="M23" s="19"/>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row>
    <row r="24" spans="2:160" s="3" customFormat="1" ht="19.5" customHeight="1" thickBot="1" x14ac:dyDescent="0.35">
      <c r="B24" s="247" t="s">
        <v>244</v>
      </c>
      <c r="C24" s="418" t="s">
        <v>215</v>
      </c>
      <c r="D24" s="418"/>
      <c r="E24" s="419"/>
      <c r="F24" s="248"/>
      <c r="G24" s="251">
        <v>0</v>
      </c>
      <c r="H24" s="248"/>
      <c r="I24" s="249">
        <f t="shared" si="1"/>
        <v>0</v>
      </c>
      <c r="J24" s="246">
        <f t="shared" si="2"/>
        <v>0</v>
      </c>
      <c r="K24" s="21"/>
      <c r="L24" s="20"/>
      <c r="M24" s="19"/>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row>
    <row r="25" spans="2:160" s="3" customFormat="1" ht="19.5" customHeight="1" x14ac:dyDescent="0.3">
      <c r="B25" s="396" t="s">
        <v>216</v>
      </c>
      <c r="C25" s="397"/>
      <c r="D25" s="397"/>
      <c r="E25" s="398"/>
      <c r="F25" s="196">
        <f>F26</f>
        <v>0</v>
      </c>
      <c r="G25" s="196">
        <f t="shared" ref="G25:I25" si="3">G26</f>
        <v>0</v>
      </c>
      <c r="H25" s="196">
        <f t="shared" si="3"/>
        <v>0</v>
      </c>
      <c r="I25" s="196">
        <f t="shared" si="3"/>
        <v>0</v>
      </c>
      <c r="J25" s="197">
        <f>IFERROR(I25/$F$13, 0)</f>
        <v>0</v>
      </c>
      <c r="K25" s="20" t="s">
        <v>217</v>
      </c>
      <c r="L25" s="20"/>
      <c r="M25" s="19"/>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row>
    <row r="26" spans="2:160" s="3" customFormat="1" ht="19.5" customHeight="1" x14ac:dyDescent="0.3">
      <c r="B26" s="402" t="s">
        <v>245</v>
      </c>
      <c r="C26" s="403"/>
      <c r="D26" s="198"/>
      <c r="E26" s="198"/>
      <c r="F26" s="93">
        <f>SUM(F27:F31)</f>
        <v>0</v>
      </c>
      <c r="G26" s="93">
        <f>SUM(G27:G31)</f>
        <v>0</v>
      </c>
      <c r="H26" s="93">
        <f>SUM(H27:H31)</f>
        <v>0</v>
      </c>
      <c r="I26" s="93">
        <f t="shared" ref="I26:I30" si="4">SUM(F26:H26)</f>
        <v>0</v>
      </c>
      <c r="J26" s="192">
        <f>IFERROR(I26/$F$13, 0)</f>
        <v>0</v>
      </c>
      <c r="K26" s="21"/>
      <c r="L26" s="20"/>
      <c r="M26" s="19"/>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row>
    <row r="27" spans="2:160" s="3" customFormat="1" ht="19.5" customHeight="1" x14ac:dyDescent="0.3">
      <c r="B27" s="199" t="s">
        <v>218</v>
      </c>
      <c r="C27" s="383" t="s">
        <v>219</v>
      </c>
      <c r="D27" s="384"/>
      <c r="E27" s="385"/>
      <c r="F27" s="27"/>
      <c r="G27" s="27"/>
      <c r="H27" s="27"/>
      <c r="I27" s="200">
        <f t="shared" si="4"/>
        <v>0</v>
      </c>
      <c r="J27" s="201"/>
      <c r="K27" s="21"/>
      <c r="L27" s="20"/>
      <c r="M27" s="19"/>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row>
    <row r="28" spans="2:160" s="3" customFormat="1" ht="19.5" customHeight="1" x14ac:dyDescent="0.3">
      <c r="B28" s="199" t="s">
        <v>218</v>
      </c>
      <c r="C28" s="383" t="s">
        <v>219</v>
      </c>
      <c r="D28" s="384"/>
      <c r="E28" s="385"/>
      <c r="F28" s="27"/>
      <c r="G28" s="27"/>
      <c r="H28" s="27"/>
      <c r="I28" s="200">
        <f t="shared" si="4"/>
        <v>0</v>
      </c>
      <c r="J28" s="201"/>
      <c r="K28" s="21"/>
      <c r="L28" s="20"/>
      <c r="M28" s="19"/>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row>
    <row r="29" spans="2:160" s="3" customFormat="1" ht="19.5" customHeight="1" x14ac:dyDescent="0.3">
      <c r="B29" s="199" t="s">
        <v>218</v>
      </c>
      <c r="C29" s="383" t="s">
        <v>219</v>
      </c>
      <c r="D29" s="384"/>
      <c r="E29" s="385"/>
      <c r="F29" s="27"/>
      <c r="G29" s="27"/>
      <c r="H29" s="27"/>
      <c r="I29" s="200">
        <f t="shared" si="4"/>
        <v>0</v>
      </c>
      <c r="J29" s="201"/>
      <c r="K29" s="21"/>
      <c r="L29" s="202"/>
      <c r="M29" s="202"/>
      <c r="N29" s="203"/>
      <c r="O29" s="203"/>
      <c r="P29" s="203"/>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row>
    <row r="30" spans="2:160" s="3" customFormat="1" ht="19.5" customHeight="1" x14ac:dyDescent="0.3">
      <c r="B30" s="199"/>
      <c r="C30" s="383" t="s">
        <v>219</v>
      </c>
      <c r="D30" s="384"/>
      <c r="E30" s="385"/>
      <c r="F30" s="27"/>
      <c r="G30" s="27"/>
      <c r="H30" s="27"/>
      <c r="I30" s="200">
        <f t="shared" si="4"/>
        <v>0</v>
      </c>
      <c r="J30" s="201"/>
      <c r="K30" s="21"/>
      <c r="L30" s="202"/>
      <c r="M30" s="202"/>
      <c r="N30" s="203"/>
      <c r="O30" s="203"/>
      <c r="P30" s="203"/>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row>
    <row r="31" spans="2:160" s="3" customFormat="1" ht="19.5" customHeight="1" thickBot="1" x14ac:dyDescent="0.35">
      <c r="B31" s="404" t="s">
        <v>220</v>
      </c>
      <c r="C31" s="405"/>
      <c r="D31" s="405"/>
      <c r="E31" s="405"/>
      <c r="F31" s="406"/>
      <c r="G31" s="406"/>
      <c r="H31" s="406"/>
      <c r="I31" s="406"/>
      <c r="J31" s="407"/>
      <c r="K31" s="21"/>
      <c r="L31" s="202"/>
      <c r="M31" s="202"/>
      <c r="N31" s="203"/>
      <c r="O31" s="203"/>
      <c r="P31" s="203"/>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row>
    <row r="32" spans="2:160" s="204" customFormat="1" ht="26.25" customHeight="1" x14ac:dyDescent="0.3">
      <c r="B32" s="389" t="s">
        <v>221</v>
      </c>
      <c r="C32" s="390"/>
      <c r="D32" s="390"/>
      <c r="E32" s="390"/>
      <c r="F32" s="196">
        <f>F33</f>
        <v>0</v>
      </c>
      <c r="G32" s="196">
        <f t="shared" ref="G32:I32" si="5">G33</f>
        <v>0</v>
      </c>
      <c r="H32" s="196">
        <f t="shared" si="5"/>
        <v>0</v>
      </c>
      <c r="I32" s="196">
        <f t="shared" si="5"/>
        <v>0</v>
      </c>
      <c r="J32" s="197">
        <f>IFERROR(I32/$F$13, 0)</f>
        <v>0</v>
      </c>
      <c r="K32" s="20" t="s">
        <v>222</v>
      </c>
      <c r="L32" s="202"/>
      <c r="M32" s="202"/>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c r="EN32" s="203"/>
      <c r="EO32" s="203"/>
      <c r="EP32" s="203"/>
      <c r="EQ32" s="203"/>
      <c r="ER32" s="203"/>
      <c r="ES32" s="203"/>
      <c r="ET32" s="203"/>
      <c r="EU32" s="203"/>
      <c r="EV32" s="203"/>
      <c r="EW32" s="203"/>
      <c r="EX32" s="203"/>
      <c r="EY32" s="203"/>
      <c r="EZ32" s="203"/>
      <c r="FA32" s="203"/>
      <c r="FB32" s="203"/>
      <c r="FC32" s="203"/>
      <c r="FD32" s="203"/>
    </row>
    <row r="33" spans="2:160" s="204" customFormat="1" ht="19.5" customHeight="1" x14ac:dyDescent="0.3">
      <c r="B33" s="205" t="s">
        <v>239</v>
      </c>
      <c r="C33" s="392"/>
      <c r="D33" s="408"/>
      <c r="E33" s="408"/>
      <c r="F33" s="93">
        <f>SUM(F34:F39)</f>
        <v>0</v>
      </c>
      <c r="G33" s="93">
        <f>SUM(G34:G39)</f>
        <v>0</v>
      </c>
      <c r="H33" s="93">
        <f>SUM(H34:H39)</f>
        <v>0</v>
      </c>
      <c r="I33" s="93">
        <f t="shared" si="1"/>
        <v>0</v>
      </c>
      <c r="J33" s="192">
        <f>IFERROR(I33/$F$13, 0)</f>
        <v>0</v>
      </c>
      <c r="K33" s="203"/>
      <c r="L33" s="202"/>
      <c r="M33" s="202"/>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c r="EN33" s="203"/>
      <c r="EO33" s="203"/>
      <c r="EP33" s="203"/>
      <c r="EQ33" s="203"/>
      <c r="ER33" s="203"/>
      <c r="ES33" s="203"/>
      <c r="ET33" s="203"/>
      <c r="EU33" s="203"/>
      <c r="EV33" s="203"/>
      <c r="EW33" s="203"/>
      <c r="EX33" s="203"/>
      <c r="EY33" s="203"/>
      <c r="EZ33" s="203"/>
      <c r="FA33" s="203"/>
      <c r="FB33" s="203"/>
      <c r="FC33" s="203"/>
      <c r="FD33" s="203"/>
    </row>
    <row r="34" spans="2:160" s="204" customFormat="1" ht="19.5" customHeight="1" x14ac:dyDescent="0.3">
      <c r="B34" s="206" t="s">
        <v>223</v>
      </c>
      <c r="C34" s="409" t="s">
        <v>224</v>
      </c>
      <c r="D34" s="410"/>
      <c r="E34" s="411"/>
      <c r="F34" s="16"/>
      <c r="G34" s="251">
        <v>0</v>
      </c>
      <c r="H34" s="16"/>
      <c r="I34" s="195">
        <f t="shared" si="1"/>
        <v>0</v>
      </c>
      <c r="J34" s="207"/>
      <c r="K34" s="20"/>
      <c r="L34" s="202"/>
      <c r="M34" s="202"/>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c r="EN34" s="203"/>
      <c r="EO34" s="203"/>
      <c r="EP34" s="203"/>
      <c r="EQ34" s="203"/>
      <c r="ER34" s="203"/>
      <c r="ES34" s="203"/>
      <c r="ET34" s="203"/>
      <c r="EU34" s="203"/>
      <c r="EV34" s="203"/>
      <c r="EW34" s="203"/>
      <c r="EX34" s="203"/>
      <c r="EY34" s="203"/>
      <c r="EZ34" s="203"/>
      <c r="FA34" s="203"/>
      <c r="FB34" s="203"/>
      <c r="FC34" s="203"/>
      <c r="FD34" s="203"/>
    </row>
    <row r="35" spans="2:160" s="204" customFormat="1" ht="19.5" customHeight="1" x14ac:dyDescent="0.3">
      <c r="B35" s="206" t="s">
        <v>225</v>
      </c>
      <c r="C35" s="409" t="s">
        <v>224</v>
      </c>
      <c r="D35" s="410"/>
      <c r="E35" s="411"/>
      <c r="F35" s="16"/>
      <c r="G35" s="251">
        <v>0</v>
      </c>
      <c r="H35" s="16"/>
      <c r="I35" s="195">
        <f t="shared" si="1"/>
        <v>0</v>
      </c>
      <c r="J35" s="208"/>
      <c r="K35" s="20"/>
      <c r="L35" s="202"/>
      <c r="M35" s="202"/>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c r="EN35" s="203"/>
      <c r="EO35" s="203"/>
      <c r="EP35" s="203"/>
      <c r="EQ35" s="203"/>
      <c r="ER35" s="203"/>
      <c r="ES35" s="203"/>
      <c r="ET35" s="203"/>
      <c r="EU35" s="203"/>
      <c r="EV35" s="203"/>
      <c r="EW35" s="203"/>
      <c r="EX35" s="203"/>
      <c r="EY35" s="203"/>
      <c r="EZ35" s="203"/>
      <c r="FA35" s="203"/>
      <c r="FB35" s="203"/>
      <c r="FC35" s="203"/>
      <c r="FD35" s="203"/>
    </row>
    <row r="36" spans="2:160" s="204" customFormat="1" ht="19.5" customHeight="1" x14ac:dyDescent="0.3">
      <c r="B36" s="194" t="s">
        <v>226</v>
      </c>
      <c r="C36" s="409" t="s">
        <v>224</v>
      </c>
      <c r="D36" s="410"/>
      <c r="E36" s="411"/>
      <c r="F36" s="251">
        <v>0</v>
      </c>
      <c r="G36" s="16"/>
      <c r="H36" s="251">
        <v>0</v>
      </c>
      <c r="I36" s="195">
        <f t="shared" si="1"/>
        <v>0</v>
      </c>
      <c r="J36" s="208"/>
      <c r="K36" s="20"/>
      <c r="L36" s="202"/>
      <c r="M36" s="202"/>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c r="EN36" s="203"/>
      <c r="EO36" s="203"/>
      <c r="EP36" s="203"/>
      <c r="EQ36" s="203"/>
      <c r="ER36" s="203"/>
      <c r="ES36" s="203"/>
      <c r="ET36" s="203"/>
      <c r="EU36" s="203"/>
      <c r="EV36" s="203"/>
      <c r="EW36" s="203"/>
      <c r="EX36" s="203"/>
      <c r="EY36" s="203"/>
      <c r="EZ36" s="203"/>
      <c r="FA36" s="203"/>
      <c r="FB36" s="203"/>
      <c r="FC36" s="203"/>
      <c r="FD36" s="203"/>
    </row>
    <row r="37" spans="2:160" s="203" customFormat="1" ht="19.5" customHeight="1" x14ac:dyDescent="0.3">
      <c r="B37" s="209" t="s">
        <v>227</v>
      </c>
      <c r="C37" s="409" t="s">
        <v>224</v>
      </c>
      <c r="D37" s="410"/>
      <c r="E37" s="411"/>
      <c r="F37" s="210"/>
      <c r="G37" s="210"/>
      <c r="H37" s="210"/>
      <c r="I37" s="211">
        <f>SUM(F37:H37)</f>
        <v>0</v>
      </c>
      <c r="J37" s="212"/>
      <c r="L37" s="202"/>
      <c r="M37" s="202"/>
    </row>
    <row r="38" spans="2:160" s="203" customFormat="1" ht="19.5" customHeight="1" x14ac:dyDescent="0.3">
      <c r="B38" s="209" t="s">
        <v>227</v>
      </c>
      <c r="C38" s="409" t="s">
        <v>224</v>
      </c>
      <c r="D38" s="410"/>
      <c r="E38" s="411"/>
      <c r="F38" s="210"/>
      <c r="G38" s="210"/>
      <c r="H38" s="210"/>
      <c r="I38" s="211">
        <f>SUM(F38:H38)</f>
        <v>0</v>
      </c>
      <c r="J38" s="212"/>
      <c r="L38" s="202"/>
      <c r="M38" s="202"/>
    </row>
    <row r="39" spans="2:160" s="204" customFormat="1" ht="19.5" customHeight="1" x14ac:dyDescent="0.3">
      <c r="B39" s="404" t="s">
        <v>220</v>
      </c>
      <c r="C39" s="405"/>
      <c r="D39" s="405"/>
      <c r="E39" s="405"/>
      <c r="F39" s="406"/>
      <c r="G39" s="406"/>
      <c r="H39" s="406"/>
      <c r="I39" s="406"/>
      <c r="J39" s="407"/>
      <c r="K39" s="203"/>
      <c r="L39" s="202"/>
      <c r="M39" s="202"/>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c r="EN39" s="203"/>
      <c r="EO39" s="203"/>
      <c r="EP39" s="203"/>
      <c r="EQ39" s="203"/>
      <c r="ER39" s="203"/>
      <c r="ES39" s="203"/>
      <c r="ET39" s="203"/>
      <c r="EU39" s="203"/>
      <c r="EV39" s="203"/>
      <c r="EW39" s="203"/>
      <c r="EX39" s="203"/>
      <c r="EY39" s="203"/>
      <c r="EZ39" s="203"/>
      <c r="FA39" s="203"/>
      <c r="FB39" s="203"/>
      <c r="FC39" s="203"/>
      <c r="FD39" s="203"/>
    </row>
    <row r="40" spans="2:160" s="204" customFormat="1" ht="19.5" customHeight="1" x14ac:dyDescent="0.3">
      <c r="B40" s="213"/>
      <c r="C40" s="213"/>
      <c r="D40" s="213"/>
      <c r="E40" s="213"/>
      <c r="F40" s="213"/>
      <c r="G40" s="213"/>
      <c r="H40" s="213"/>
      <c r="I40" s="213"/>
      <c r="J40" s="213"/>
      <c r="K40" s="203"/>
      <c r="L40" s="202"/>
      <c r="M40" s="202"/>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row>
    <row r="41" spans="2:160" s="203" customFormat="1" ht="19.5" customHeight="1" x14ac:dyDescent="0.3">
      <c r="B41" s="185" t="s">
        <v>228</v>
      </c>
      <c r="C41" s="214"/>
      <c r="D41" s="214"/>
      <c r="E41" s="214"/>
      <c r="F41" s="204"/>
      <c r="G41" s="204"/>
      <c r="H41" s="204"/>
      <c r="I41" s="18"/>
      <c r="J41" s="18"/>
      <c r="L41" s="202"/>
      <c r="M41" s="202"/>
    </row>
    <row r="42" spans="2:160" s="203" customFormat="1" ht="19.5" customHeight="1" thickBot="1" x14ac:dyDescent="0.35">
      <c r="B42" s="11" t="s">
        <v>229</v>
      </c>
      <c r="C42" s="214"/>
      <c r="D42" s="214"/>
      <c r="E42" s="214"/>
      <c r="F42" s="204"/>
      <c r="G42" s="204"/>
      <c r="H42" s="204"/>
      <c r="I42" s="18"/>
      <c r="J42" s="18"/>
      <c r="L42" s="202"/>
      <c r="M42" s="202"/>
    </row>
    <row r="43" spans="2:160" s="203" customFormat="1" ht="19.5" customHeight="1" thickBot="1" x14ac:dyDescent="0.35">
      <c r="B43" s="187" t="s">
        <v>212</v>
      </c>
      <c r="C43" s="393" t="s">
        <v>213</v>
      </c>
      <c r="D43" s="394"/>
      <c r="E43" s="395"/>
      <c r="F43" s="181" t="s">
        <v>19</v>
      </c>
      <c r="G43" s="183" t="s">
        <v>16</v>
      </c>
      <c r="H43" s="202"/>
      <c r="I43" s="18"/>
      <c r="J43" s="18"/>
      <c r="L43" s="202"/>
      <c r="M43" s="202"/>
    </row>
    <row r="44" spans="2:160" s="203" customFormat="1" ht="19.5" customHeight="1" x14ac:dyDescent="0.3">
      <c r="B44" s="396" t="s">
        <v>230</v>
      </c>
      <c r="C44" s="397"/>
      <c r="D44" s="397"/>
      <c r="E44" s="398"/>
      <c r="F44" s="190">
        <f>F45</f>
        <v>0</v>
      </c>
      <c r="G44" s="191">
        <f>IFERROR(F44/$H$13, 0)</f>
        <v>0</v>
      </c>
      <c r="H44" s="20" t="s">
        <v>214</v>
      </c>
      <c r="I44" s="18"/>
      <c r="J44" s="18"/>
      <c r="L44" s="202"/>
      <c r="M44" s="202"/>
    </row>
    <row r="45" spans="2:160" s="203" customFormat="1" ht="25.8" customHeight="1" thickBot="1" x14ac:dyDescent="0.35">
      <c r="B45" s="215" t="s">
        <v>231</v>
      </c>
      <c r="C45" s="399" t="s">
        <v>246</v>
      </c>
      <c r="D45" s="400"/>
      <c r="E45" s="401"/>
      <c r="F45" s="216"/>
      <c r="G45" s="217">
        <f>IFERROR(F45/$H$13, 0)</f>
        <v>0</v>
      </c>
      <c r="H45" s="202"/>
      <c r="I45" s="18"/>
      <c r="J45" s="18"/>
      <c r="L45" s="202"/>
      <c r="M45" s="202"/>
    </row>
    <row r="46" spans="2:160" s="203" customFormat="1" ht="19.5" customHeight="1" x14ac:dyDescent="0.3">
      <c r="B46" s="396" t="s">
        <v>216</v>
      </c>
      <c r="C46" s="397"/>
      <c r="D46" s="397"/>
      <c r="E46" s="398"/>
      <c r="F46" s="196">
        <f>F47</f>
        <v>0</v>
      </c>
      <c r="G46" s="197">
        <f>IFERROR(F46/$H$13, 0)</f>
        <v>0</v>
      </c>
      <c r="H46" s="20" t="s">
        <v>217</v>
      </c>
      <c r="I46" s="18"/>
      <c r="J46" s="18"/>
      <c r="L46" s="202"/>
      <c r="M46" s="202"/>
    </row>
    <row r="47" spans="2:160" s="203" customFormat="1" ht="19.5" customHeight="1" x14ac:dyDescent="0.3">
      <c r="B47" s="402" t="s">
        <v>245</v>
      </c>
      <c r="C47" s="403"/>
      <c r="D47" s="198"/>
      <c r="E47" s="198"/>
      <c r="F47" s="218">
        <f>SUM(F48:F51)</f>
        <v>0</v>
      </c>
      <c r="G47" s="217">
        <f>IFERROR(F47/$H$13, 0)</f>
        <v>0</v>
      </c>
      <c r="H47" s="202"/>
      <c r="I47" s="18"/>
      <c r="J47" s="18"/>
      <c r="L47" s="202"/>
      <c r="M47" s="202"/>
    </row>
    <row r="48" spans="2:160" s="203" customFormat="1" ht="19.5" customHeight="1" x14ac:dyDescent="0.3">
      <c r="B48" s="206" t="s">
        <v>218</v>
      </c>
      <c r="C48" s="383" t="s">
        <v>219</v>
      </c>
      <c r="D48" s="384"/>
      <c r="E48" s="385"/>
      <c r="F48" s="16"/>
      <c r="G48" s="219"/>
      <c r="H48" s="202"/>
      <c r="I48" s="18"/>
      <c r="J48" s="18"/>
      <c r="L48" s="202"/>
      <c r="M48" s="202"/>
    </row>
    <row r="49" spans="2:16" s="203" customFormat="1" ht="19.5" customHeight="1" x14ac:dyDescent="0.3">
      <c r="B49" s="206" t="s">
        <v>218</v>
      </c>
      <c r="C49" s="383" t="s">
        <v>219</v>
      </c>
      <c r="D49" s="384"/>
      <c r="E49" s="385"/>
      <c r="F49" s="16"/>
      <c r="G49" s="219"/>
      <c r="H49" s="202"/>
      <c r="I49" s="18"/>
      <c r="J49" s="18"/>
      <c r="L49" s="202"/>
      <c r="M49" s="202"/>
    </row>
    <row r="50" spans="2:16" s="203" customFormat="1" ht="19.5" customHeight="1" x14ac:dyDescent="0.3">
      <c r="B50" s="206" t="s">
        <v>218</v>
      </c>
      <c r="C50" s="383" t="s">
        <v>219</v>
      </c>
      <c r="D50" s="384"/>
      <c r="E50" s="385"/>
      <c r="F50" s="16"/>
      <c r="G50" s="219"/>
      <c r="H50" s="202"/>
      <c r="I50" s="18"/>
      <c r="J50" s="18"/>
      <c r="L50" s="202"/>
      <c r="M50" s="202"/>
    </row>
    <row r="51" spans="2:16" s="203" customFormat="1" ht="26.25" customHeight="1" thickBot="1" x14ac:dyDescent="0.35">
      <c r="B51" s="386" t="s">
        <v>232</v>
      </c>
      <c r="C51" s="387"/>
      <c r="D51" s="387"/>
      <c r="E51" s="387"/>
      <c r="F51" s="387"/>
      <c r="G51" s="388"/>
      <c r="H51" s="202"/>
      <c r="I51" s="18"/>
      <c r="J51" s="18"/>
      <c r="L51" s="202"/>
      <c r="M51" s="202"/>
    </row>
    <row r="52" spans="2:16" s="203" customFormat="1" ht="19.5" customHeight="1" x14ac:dyDescent="0.3">
      <c r="B52" s="389" t="s">
        <v>221</v>
      </c>
      <c r="C52" s="390"/>
      <c r="D52" s="390"/>
      <c r="E52" s="390"/>
      <c r="F52" s="196">
        <f>F53</f>
        <v>0</v>
      </c>
      <c r="G52" s="197">
        <f>IFERROR(F52/$H$13, 0)</f>
        <v>0</v>
      </c>
      <c r="H52" s="20" t="s">
        <v>222</v>
      </c>
      <c r="I52" s="18"/>
      <c r="J52" s="18"/>
      <c r="L52" s="202"/>
      <c r="M52" s="202"/>
    </row>
    <row r="53" spans="2:16" s="203" customFormat="1" ht="19.5" customHeight="1" x14ac:dyDescent="0.3">
      <c r="B53" s="205" t="s">
        <v>239</v>
      </c>
      <c r="C53" s="391"/>
      <c r="D53" s="391"/>
      <c r="E53" s="392"/>
      <c r="F53" s="218">
        <f>SUM(F54:F57)</f>
        <v>0</v>
      </c>
      <c r="G53" s="217">
        <f>IFERROR(F53/$H$13, 0)</f>
        <v>0</v>
      </c>
      <c r="H53" s="202"/>
      <c r="I53" s="18"/>
      <c r="J53" s="18"/>
      <c r="L53" s="202"/>
      <c r="M53" s="202"/>
    </row>
    <row r="54" spans="2:16" s="203" customFormat="1" ht="19.5" customHeight="1" x14ac:dyDescent="0.3">
      <c r="B54" s="206" t="s">
        <v>233</v>
      </c>
      <c r="C54" s="383" t="s">
        <v>224</v>
      </c>
      <c r="D54" s="384"/>
      <c r="E54" s="385"/>
      <c r="F54" s="210"/>
      <c r="G54" s="220"/>
      <c r="H54" s="202"/>
      <c r="I54" s="18"/>
      <c r="J54" s="18"/>
      <c r="L54" s="202"/>
      <c r="M54" s="202"/>
    </row>
    <row r="55" spans="2:16" s="203" customFormat="1" ht="19.5" customHeight="1" x14ac:dyDescent="0.3">
      <c r="B55" s="206" t="s">
        <v>233</v>
      </c>
      <c r="C55" s="383" t="s">
        <v>224</v>
      </c>
      <c r="D55" s="384"/>
      <c r="E55" s="385"/>
      <c r="F55" s="16"/>
      <c r="G55" s="220"/>
      <c r="H55" s="202"/>
      <c r="I55" s="18"/>
      <c r="J55" s="18"/>
      <c r="L55" s="202"/>
      <c r="M55" s="202"/>
    </row>
    <row r="56" spans="2:16" s="203" customFormat="1" ht="19.5" customHeight="1" x14ac:dyDescent="0.3">
      <c r="B56" s="206" t="s">
        <v>233</v>
      </c>
      <c r="C56" s="383" t="s">
        <v>224</v>
      </c>
      <c r="D56" s="384"/>
      <c r="E56" s="385"/>
      <c r="F56" s="16"/>
      <c r="G56" s="220"/>
      <c r="H56" s="202"/>
      <c r="I56" s="18"/>
      <c r="J56" s="18"/>
      <c r="L56" s="18"/>
      <c r="M56" s="18"/>
      <c r="N56" s="18"/>
      <c r="O56" s="18"/>
      <c r="P56" s="18"/>
    </row>
    <row r="57" spans="2:16" s="203" customFormat="1" ht="25.5" customHeight="1" x14ac:dyDescent="0.3">
      <c r="B57" s="386" t="s">
        <v>232</v>
      </c>
      <c r="C57" s="387"/>
      <c r="D57" s="387"/>
      <c r="E57" s="387"/>
      <c r="F57" s="387"/>
      <c r="G57" s="388"/>
      <c r="H57" s="202"/>
      <c r="I57" s="18"/>
      <c r="J57" s="18"/>
      <c r="L57" s="18"/>
      <c r="M57" s="18"/>
      <c r="N57" s="18"/>
      <c r="O57" s="18"/>
      <c r="P57" s="18"/>
    </row>
    <row r="58" spans="2:16" s="203" customFormat="1" ht="19.5" customHeight="1" x14ac:dyDescent="0.3">
      <c r="B58" s="221"/>
      <c r="C58" s="221"/>
      <c r="D58" s="221"/>
      <c r="E58" s="221"/>
      <c r="F58" s="221"/>
      <c r="G58" s="221"/>
      <c r="H58" s="202"/>
      <c r="J58" s="202"/>
      <c r="L58" s="18"/>
      <c r="M58" s="18"/>
      <c r="N58" s="18"/>
      <c r="O58" s="18"/>
      <c r="P58" s="18"/>
    </row>
    <row r="59" spans="2:16" s="18" customFormat="1" x14ac:dyDescent="0.3"/>
    <row r="60" spans="2:16" s="18" customFormat="1" x14ac:dyDescent="0.3"/>
    <row r="61" spans="2:16" s="18" customFormat="1" x14ac:dyDescent="0.3"/>
    <row r="62" spans="2:16" s="18" customFormat="1" ht="19.5" customHeight="1" x14ac:dyDescent="0.3"/>
    <row r="63" spans="2:16" s="18" customFormat="1" ht="19.5" customHeight="1" x14ac:dyDescent="0.3"/>
    <row r="64" spans="2:16" s="18" customFormat="1" ht="19.5" customHeight="1" x14ac:dyDescent="0.3"/>
    <row r="65" s="18" customFormat="1" ht="19.5" customHeight="1" x14ac:dyDescent="0.3"/>
    <row r="66" s="18" customFormat="1" ht="19.5" customHeight="1" x14ac:dyDescent="0.3"/>
    <row r="67" s="18" customFormat="1" ht="19.5" customHeight="1" x14ac:dyDescent="0.3"/>
    <row r="68" s="18" customFormat="1" ht="19.5" customHeight="1" x14ac:dyDescent="0.3"/>
    <row r="69" s="18" customFormat="1" ht="19.5" customHeight="1" x14ac:dyDescent="0.3"/>
    <row r="70" s="18" customFormat="1" ht="19.5" customHeight="1" x14ac:dyDescent="0.3"/>
    <row r="71" s="18" customFormat="1" ht="26.25" customHeight="1" x14ac:dyDescent="0.3"/>
    <row r="72" s="18" customFormat="1" ht="19.5" customHeight="1" x14ac:dyDescent="0.3"/>
    <row r="73" s="18" customFormat="1" ht="19.5" customHeight="1" x14ac:dyDescent="0.3"/>
    <row r="74" s="18" customFormat="1" ht="19.5" customHeight="1" x14ac:dyDescent="0.3"/>
    <row r="75" s="18" customFormat="1" ht="19.5" customHeight="1" x14ac:dyDescent="0.3"/>
    <row r="76" s="18" customFormat="1" ht="26.25" customHeight="1" x14ac:dyDescent="0.3"/>
    <row r="77" s="18" customFormat="1" ht="19.5" customHeight="1" x14ac:dyDescent="0.3"/>
    <row r="78" s="18" customFormat="1" ht="19.5" customHeight="1" x14ac:dyDescent="0.3"/>
    <row r="79" s="18" customFormat="1" ht="19.5" customHeight="1" x14ac:dyDescent="0.3"/>
    <row r="80" s="18" customFormat="1" ht="19.5" customHeight="1" x14ac:dyDescent="0.3"/>
    <row r="81" s="18" customFormat="1" ht="19.5" customHeight="1" x14ac:dyDescent="0.3"/>
    <row r="82" s="18" customFormat="1" ht="26.25" customHeight="1" x14ac:dyDescent="0.3"/>
    <row r="83" s="18" customFormat="1" ht="19.5" customHeight="1" x14ac:dyDescent="0.3"/>
    <row r="84" s="18" customFormat="1" ht="19.5" customHeight="1" x14ac:dyDescent="0.3"/>
    <row r="85" s="18" customFormat="1" ht="19.5" customHeight="1" x14ac:dyDescent="0.3"/>
    <row r="86" s="18" customFormat="1" ht="19.5" customHeight="1" x14ac:dyDescent="0.3"/>
    <row r="87" s="18" customFormat="1" ht="28.5" customHeight="1" x14ac:dyDescent="0.3"/>
    <row r="88" s="18" customFormat="1" x14ac:dyDescent="0.3"/>
    <row r="89" s="18" customFormat="1" x14ac:dyDescent="0.3"/>
    <row r="90" s="18" customFormat="1" x14ac:dyDescent="0.3"/>
    <row r="91" s="18" customFormat="1" x14ac:dyDescent="0.3"/>
    <row r="92" s="18" customFormat="1" x14ac:dyDescent="0.3"/>
    <row r="93" s="18" customFormat="1" x14ac:dyDescent="0.3"/>
    <row r="94" s="18" customFormat="1" x14ac:dyDescent="0.3"/>
    <row r="95" s="18" customFormat="1" x14ac:dyDescent="0.3"/>
    <row r="96" s="18" customFormat="1" x14ac:dyDescent="0.3"/>
    <row r="97" s="18" customFormat="1" x14ac:dyDescent="0.3"/>
    <row r="98" s="18" customFormat="1" x14ac:dyDescent="0.3"/>
    <row r="99" s="18" customFormat="1" x14ac:dyDescent="0.3"/>
    <row r="100" s="18" customFormat="1" x14ac:dyDescent="0.3"/>
    <row r="101" s="18" customFormat="1" x14ac:dyDescent="0.3"/>
    <row r="102" s="18" customFormat="1" x14ac:dyDescent="0.3"/>
    <row r="103" s="18" customFormat="1" x14ac:dyDescent="0.3"/>
    <row r="104" s="18" customFormat="1" x14ac:dyDescent="0.3"/>
    <row r="105" s="18" customFormat="1" x14ac:dyDescent="0.3"/>
    <row r="106" s="18" customFormat="1" x14ac:dyDescent="0.3"/>
    <row r="107" s="18" customFormat="1" x14ac:dyDescent="0.3"/>
    <row r="108" s="18" customFormat="1" x14ac:dyDescent="0.3"/>
    <row r="109" s="18" customFormat="1" x14ac:dyDescent="0.3"/>
    <row r="110" s="18" customFormat="1" x14ac:dyDescent="0.3"/>
    <row r="111" s="18" customFormat="1" x14ac:dyDescent="0.3"/>
    <row r="112" s="18" customFormat="1" x14ac:dyDescent="0.3"/>
    <row r="113" s="18" customFormat="1" x14ac:dyDescent="0.3"/>
    <row r="114" s="18" customFormat="1" x14ac:dyDescent="0.3"/>
    <row r="115" s="18" customFormat="1" x14ac:dyDescent="0.3"/>
    <row r="116" s="18" customFormat="1" x14ac:dyDescent="0.3"/>
    <row r="117" s="18" customFormat="1" x14ac:dyDescent="0.3"/>
    <row r="118" s="18" customFormat="1" x14ac:dyDescent="0.3"/>
    <row r="119" s="18" customFormat="1" x14ac:dyDescent="0.3"/>
    <row r="120" s="18" customFormat="1" x14ac:dyDescent="0.3"/>
    <row r="121" s="18" customFormat="1" x14ac:dyDescent="0.3"/>
    <row r="122" s="18" customFormat="1" x14ac:dyDescent="0.3"/>
    <row r="123" s="18" customFormat="1" x14ac:dyDescent="0.3"/>
    <row r="124" s="18" customFormat="1" x14ac:dyDescent="0.3"/>
    <row r="125" s="18" customFormat="1" x14ac:dyDescent="0.3"/>
    <row r="126" s="18" customFormat="1" x14ac:dyDescent="0.3"/>
    <row r="127" s="18" customFormat="1" x14ac:dyDescent="0.3"/>
    <row r="128" s="18" customFormat="1" x14ac:dyDescent="0.3"/>
    <row r="129" s="18" customFormat="1" x14ac:dyDescent="0.3"/>
    <row r="130" s="18" customFormat="1" x14ac:dyDescent="0.3"/>
    <row r="131" s="18" customFormat="1" x14ac:dyDescent="0.3"/>
    <row r="132" s="18" customFormat="1" x14ac:dyDescent="0.3"/>
    <row r="133" s="18" customFormat="1" x14ac:dyDescent="0.3"/>
    <row r="134" s="18" customFormat="1" x14ac:dyDescent="0.3"/>
    <row r="135" s="18" customFormat="1" x14ac:dyDescent="0.3"/>
    <row r="136" s="18" customFormat="1" x14ac:dyDescent="0.3"/>
    <row r="137" s="18" customFormat="1" x14ac:dyDescent="0.3"/>
    <row r="138" s="18" customFormat="1" x14ac:dyDescent="0.3"/>
    <row r="139" s="18" customFormat="1" x14ac:dyDescent="0.3"/>
    <row r="140" s="18" customFormat="1" x14ac:dyDescent="0.3"/>
    <row r="141" s="18" customFormat="1" x14ac:dyDescent="0.3"/>
    <row r="142" s="18" customFormat="1" x14ac:dyDescent="0.3"/>
    <row r="143" s="18" customFormat="1" x14ac:dyDescent="0.3"/>
    <row r="144" s="18" customFormat="1" x14ac:dyDescent="0.3"/>
    <row r="145" s="18" customFormat="1" x14ac:dyDescent="0.3"/>
    <row r="146" s="18" customFormat="1" x14ac:dyDescent="0.3"/>
    <row r="147" s="18" customFormat="1" x14ac:dyDescent="0.3"/>
    <row r="148" s="18" customFormat="1" x14ac:dyDescent="0.3"/>
    <row r="149" s="18" customFormat="1" x14ac:dyDescent="0.3"/>
    <row r="150" s="18" customFormat="1" x14ac:dyDescent="0.3"/>
    <row r="151" s="18" customFormat="1" x14ac:dyDescent="0.3"/>
    <row r="152" s="18" customFormat="1" x14ac:dyDescent="0.3"/>
    <row r="153" s="18" customFormat="1" x14ac:dyDescent="0.3"/>
    <row r="154" s="18" customFormat="1" x14ac:dyDescent="0.3"/>
    <row r="155" s="18" customFormat="1" x14ac:dyDescent="0.3"/>
    <row r="156" s="18" customFormat="1" x14ac:dyDescent="0.3"/>
    <row r="157" s="18" customFormat="1" x14ac:dyDescent="0.3"/>
    <row r="158" s="18" customFormat="1" x14ac:dyDescent="0.3"/>
    <row r="159" s="18" customFormat="1" x14ac:dyDescent="0.3"/>
    <row r="160" s="18" customFormat="1" x14ac:dyDescent="0.3"/>
    <row r="161" s="18" customFormat="1" x14ac:dyDescent="0.3"/>
    <row r="162" s="18" customFormat="1" x14ac:dyDescent="0.3"/>
    <row r="163" s="18" customFormat="1" x14ac:dyDescent="0.3"/>
    <row r="164" s="18" customFormat="1" x14ac:dyDescent="0.3"/>
    <row r="165" s="18" customFormat="1" x14ac:dyDescent="0.3"/>
    <row r="166" s="18" customFormat="1" x14ac:dyDescent="0.3"/>
    <row r="167" s="18" customFormat="1" x14ac:dyDescent="0.3"/>
    <row r="168" s="18" customFormat="1" x14ac:dyDescent="0.3"/>
    <row r="169" s="18" customFormat="1" x14ac:dyDescent="0.3"/>
    <row r="170" s="18" customFormat="1" x14ac:dyDescent="0.3"/>
    <row r="171" s="18" customFormat="1" x14ac:dyDescent="0.3"/>
    <row r="172" s="18" customFormat="1" x14ac:dyDescent="0.3"/>
    <row r="173" s="18" customFormat="1" x14ac:dyDescent="0.3"/>
    <row r="174" s="18" customFormat="1" x14ac:dyDescent="0.3"/>
    <row r="175" s="18" customFormat="1" x14ac:dyDescent="0.3"/>
    <row r="176" s="18" customFormat="1" x14ac:dyDescent="0.3"/>
    <row r="177" s="18" customFormat="1" x14ac:dyDescent="0.3"/>
    <row r="178" s="18" customFormat="1" x14ac:dyDescent="0.3"/>
    <row r="179" s="18" customFormat="1" x14ac:dyDescent="0.3"/>
    <row r="180" s="18" customFormat="1" x14ac:dyDescent="0.3"/>
    <row r="181" s="18" customFormat="1" x14ac:dyDescent="0.3"/>
    <row r="182" s="18" customFormat="1" x14ac:dyDescent="0.3"/>
    <row r="183" s="18" customFormat="1" x14ac:dyDescent="0.3"/>
    <row r="184" s="18" customFormat="1" x14ac:dyDescent="0.3"/>
    <row r="185" s="18" customFormat="1" x14ac:dyDescent="0.3"/>
    <row r="186" s="18" customFormat="1" x14ac:dyDescent="0.3"/>
    <row r="187" s="18" customFormat="1" x14ac:dyDescent="0.3"/>
    <row r="188" s="18" customFormat="1" x14ac:dyDescent="0.3"/>
    <row r="189" s="18" customFormat="1" x14ac:dyDescent="0.3"/>
    <row r="190" s="18" customFormat="1" x14ac:dyDescent="0.3"/>
    <row r="191" s="18" customFormat="1" x14ac:dyDescent="0.3"/>
    <row r="192" s="18" customFormat="1" x14ac:dyDescent="0.3"/>
    <row r="193" s="18" customFormat="1" x14ac:dyDescent="0.3"/>
    <row r="194" s="18" customFormat="1" x14ac:dyDescent="0.3"/>
    <row r="195" s="18" customFormat="1" x14ac:dyDescent="0.3"/>
    <row r="196" s="18" customFormat="1" x14ac:dyDescent="0.3"/>
    <row r="197" s="18" customFormat="1" x14ac:dyDescent="0.3"/>
    <row r="198" s="18" customFormat="1" x14ac:dyDescent="0.3"/>
    <row r="199" s="18" customFormat="1" x14ac:dyDescent="0.3"/>
    <row r="200" s="18" customFormat="1" x14ac:dyDescent="0.3"/>
    <row r="201" s="18" customFormat="1" x14ac:dyDescent="0.3"/>
    <row r="202" s="18" customFormat="1" x14ac:dyDescent="0.3"/>
    <row r="203" s="18" customFormat="1" x14ac:dyDescent="0.3"/>
    <row r="204" s="18" customFormat="1" x14ac:dyDescent="0.3"/>
    <row r="205" s="18" customFormat="1" x14ac:dyDescent="0.3"/>
    <row r="206" s="18" customFormat="1" x14ac:dyDescent="0.3"/>
    <row r="207" s="18" customFormat="1" x14ac:dyDescent="0.3"/>
    <row r="208" s="18" customFormat="1" x14ac:dyDescent="0.3"/>
    <row r="209" s="18" customFormat="1" x14ac:dyDescent="0.3"/>
    <row r="210" s="18" customFormat="1" x14ac:dyDescent="0.3"/>
    <row r="211" s="18" customFormat="1" x14ac:dyDescent="0.3"/>
    <row r="212" s="18" customFormat="1" x14ac:dyDescent="0.3"/>
    <row r="213" s="18" customFormat="1" x14ac:dyDescent="0.3"/>
    <row r="214" s="18" customFormat="1" x14ac:dyDescent="0.3"/>
    <row r="215" s="18" customFormat="1" x14ac:dyDescent="0.3"/>
    <row r="216" s="18" customFormat="1" x14ac:dyDescent="0.3"/>
    <row r="217" s="18" customFormat="1" x14ac:dyDescent="0.3"/>
    <row r="218" s="18" customFormat="1" x14ac:dyDescent="0.3"/>
    <row r="219" s="18" customFormat="1" x14ac:dyDescent="0.3"/>
    <row r="220" s="18" customFormat="1" x14ac:dyDescent="0.3"/>
    <row r="221" s="18" customFormat="1" x14ac:dyDescent="0.3"/>
    <row r="222" s="18" customFormat="1" x14ac:dyDescent="0.3"/>
    <row r="223" s="18" customFormat="1" x14ac:dyDescent="0.3"/>
    <row r="224" s="18" customFormat="1" x14ac:dyDescent="0.3"/>
    <row r="225" s="18" customFormat="1" x14ac:dyDescent="0.3"/>
    <row r="226" s="18" customFormat="1" x14ac:dyDescent="0.3"/>
    <row r="227" s="18" customFormat="1" x14ac:dyDescent="0.3"/>
    <row r="228" s="18" customFormat="1" x14ac:dyDescent="0.3"/>
    <row r="229" s="18" customFormat="1" x14ac:dyDescent="0.3"/>
    <row r="230" s="18" customFormat="1" x14ac:dyDescent="0.3"/>
    <row r="231" s="18" customFormat="1" x14ac:dyDescent="0.3"/>
    <row r="232" s="18" customFormat="1" x14ac:dyDescent="0.3"/>
    <row r="233" s="18" customFormat="1" x14ac:dyDescent="0.3"/>
    <row r="234" s="18" customFormat="1" x14ac:dyDescent="0.3"/>
    <row r="235" s="18" customFormat="1" x14ac:dyDescent="0.3"/>
    <row r="236" s="18" customFormat="1" x14ac:dyDescent="0.3"/>
    <row r="237" s="18" customFormat="1" x14ac:dyDescent="0.3"/>
    <row r="238" s="18" customFormat="1" x14ac:dyDescent="0.3"/>
    <row r="239" s="18" customFormat="1" x14ac:dyDescent="0.3"/>
    <row r="240" s="18" customFormat="1" x14ac:dyDescent="0.3"/>
    <row r="241" s="18" customFormat="1" x14ac:dyDescent="0.3"/>
    <row r="242" s="18" customFormat="1" x14ac:dyDescent="0.3"/>
    <row r="243" s="18" customFormat="1" x14ac:dyDescent="0.3"/>
    <row r="244" s="18" customFormat="1" x14ac:dyDescent="0.3"/>
    <row r="245" s="18" customFormat="1" x14ac:dyDescent="0.3"/>
    <row r="246" s="18" customFormat="1" x14ac:dyDescent="0.3"/>
    <row r="247" s="18" customFormat="1" x14ac:dyDescent="0.3"/>
    <row r="248" s="18" customFormat="1" x14ac:dyDescent="0.3"/>
    <row r="249" s="18" customFormat="1" x14ac:dyDescent="0.3"/>
    <row r="250" s="18" customFormat="1" x14ac:dyDescent="0.3"/>
    <row r="251" s="18" customFormat="1" x14ac:dyDescent="0.3"/>
    <row r="252" s="18" customFormat="1" x14ac:dyDescent="0.3"/>
    <row r="253" s="18" customFormat="1" x14ac:dyDescent="0.3"/>
    <row r="254" s="18" customFormat="1" x14ac:dyDescent="0.3"/>
    <row r="255" s="18" customFormat="1" x14ac:dyDescent="0.3"/>
    <row r="256" s="18" customFormat="1" x14ac:dyDescent="0.3"/>
    <row r="257" s="18" customFormat="1" x14ac:dyDescent="0.3"/>
    <row r="258" s="18" customFormat="1" x14ac:dyDescent="0.3"/>
    <row r="259" s="18" customFormat="1" x14ac:dyDescent="0.3"/>
    <row r="260" s="18" customFormat="1" x14ac:dyDescent="0.3"/>
    <row r="261" s="18" customFormat="1" x14ac:dyDescent="0.3"/>
    <row r="262" s="18" customFormat="1" x14ac:dyDescent="0.3"/>
    <row r="263" s="18" customFormat="1" x14ac:dyDescent="0.3"/>
    <row r="264" s="18" customFormat="1" x14ac:dyDescent="0.3"/>
    <row r="265" s="18" customFormat="1" x14ac:dyDescent="0.3"/>
    <row r="266" s="18" customFormat="1" x14ac:dyDescent="0.3"/>
    <row r="267" s="18" customFormat="1" x14ac:dyDescent="0.3"/>
    <row r="268" s="18" customFormat="1" x14ac:dyDescent="0.3"/>
    <row r="269" s="18" customFormat="1" x14ac:dyDescent="0.3"/>
    <row r="270" s="18" customFormat="1" x14ac:dyDescent="0.3"/>
    <row r="271" s="18" customFormat="1" x14ac:dyDescent="0.3"/>
    <row r="272" s="18" customFormat="1" x14ac:dyDescent="0.3"/>
    <row r="273" s="18" customFormat="1" x14ac:dyDescent="0.3"/>
    <row r="274" s="18" customFormat="1" x14ac:dyDescent="0.3"/>
    <row r="275" s="18" customFormat="1" x14ac:dyDescent="0.3"/>
    <row r="276" s="18" customFormat="1" x14ac:dyDescent="0.3"/>
    <row r="277" s="18" customFormat="1" x14ac:dyDescent="0.3"/>
    <row r="278" s="18" customFormat="1" x14ac:dyDescent="0.3"/>
    <row r="279" s="18" customFormat="1" x14ac:dyDescent="0.3"/>
    <row r="280" s="18" customFormat="1" x14ac:dyDescent="0.3"/>
    <row r="281" s="18" customFormat="1" x14ac:dyDescent="0.3"/>
    <row r="282" s="18" customFormat="1" x14ac:dyDescent="0.3"/>
    <row r="283" s="18" customFormat="1" x14ac:dyDescent="0.3"/>
    <row r="284" s="18" customFormat="1" x14ac:dyDescent="0.3"/>
    <row r="285" s="18" customFormat="1" x14ac:dyDescent="0.3"/>
    <row r="286" s="18" customFormat="1" x14ac:dyDescent="0.3"/>
    <row r="287" s="18" customFormat="1" x14ac:dyDescent="0.3"/>
    <row r="288" s="18" customFormat="1" x14ac:dyDescent="0.3"/>
    <row r="289" s="18" customFormat="1" x14ac:dyDescent="0.3"/>
    <row r="290" s="18" customFormat="1" x14ac:dyDescent="0.3"/>
    <row r="291" s="18" customFormat="1" x14ac:dyDescent="0.3"/>
    <row r="292" s="18" customFormat="1" x14ac:dyDescent="0.3"/>
    <row r="293" s="18" customFormat="1" x14ac:dyDescent="0.3"/>
    <row r="294" s="18" customFormat="1" x14ac:dyDescent="0.3"/>
    <row r="295" s="18" customFormat="1" x14ac:dyDescent="0.3"/>
    <row r="296" s="18" customFormat="1" x14ac:dyDescent="0.3"/>
    <row r="297" s="18" customFormat="1" x14ac:dyDescent="0.3"/>
    <row r="298" s="18" customFormat="1" x14ac:dyDescent="0.3"/>
    <row r="299" s="18" customFormat="1" x14ac:dyDescent="0.3"/>
    <row r="300" s="18" customFormat="1" x14ac:dyDescent="0.3"/>
    <row r="301" s="18" customFormat="1" x14ac:dyDescent="0.3"/>
    <row r="302" s="18" customFormat="1" x14ac:dyDescent="0.3"/>
    <row r="303" s="18" customFormat="1" x14ac:dyDescent="0.3"/>
    <row r="304" s="18" customFormat="1" x14ac:dyDescent="0.3"/>
    <row r="305" s="18" customFormat="1" x14ac:dyDescent="0.3"/>
    <row r="306" s="18" customFormat="1" x14ac:dyDescent="0.3"/>
    <row r="307" s="18" customFormat="1" x14ac:dyDescent="0.3"/>
    <row r="308" s="18" customFormat="1" x14ac:dyDescent="0.3"/>
    <row r="309" s="18" customFormat="1" x14ac:dyDescent="0.3"/>
    <row r="310" s="18" customFormat="1" x14ac:dyDescent="0.3"/>
    <row r="311" s="18" customFormat="1" x14ac:dyDescent="0.3"/>
    <row r="312" s="18" customFormat="1" x14ac:dyDescent="0.3"/>
    <row r="313" s="18" customFormat="1" x14ac:dyDescent="0.3"/>
    <row r="314" s="18" customFormat="1" x14ac:dyDescent="0.3"/>
    <row r="315" s="18" customFormat="1" x14ac:dyDescent="0.3"/>
    <row r="316" s="18" customFormat="1" x14ac:dyDescent="0.3"/>
    <row r="317" s="18" customFormat="1" x14ac:dyDescent="0.3"/>
    <row r="318" s="18" customFormat="1" x14ac:dyDescent="0.3"/>
    <row r="319" s="18" customFormat="1" x14ac:dyDescent="0.3"/>
    <row r="320" s="18" customFormat="1" x14ac:dyDescent="0.3"/>
    <row r="321" s="18" customFormat="1" x14ac:dyDescent="0.3"/>
    <row r="322" s="18" customFormat="1" x14ac:dyDescent="0.3"/>
    <row r="323" s="18" customFormat="1" x14ac:dyDescent="0.3"/>
    <row r="324" s="18" customFormat="1" x14ac:dyDescent="0.3"/>
    <row r="325" s="18" customFormat="1" x14ac:dyDescent="0.3"/>
    <row r="326" s="18" customFormat="1" x14ac:dyDescent="0.3"/>
    <row r="327" s="18" customFormat="1" x14ac:dyDescent="0.3"/>
    <row r="328" s="18" customFormat="1" x14ac:dyDescent="0.3"/>
    <row r="329" s="18" customFormat="1" x14ac:dyDescent="0.3"/>
    <row r="330" s="18" customFormat="1" x14ac:dyDescent="0.3"/>
    <row r="331" s="18" customFormat="1" x14ac:dyDescent="0.3"/>
    <row r="332" s="18" customFormat="1" x14ac:dyDescent="0.3"/>
    <row r="333" s="18" customFormat="1" x14ac:dyDescent="0.3"/>
    <row r="334" s="18" customFormat="1" x14ac:dyDescent="0.3"/>
    <row r="335" s="18" customFormat="1" x14ac:dyDescent="0.3"/>
    <row r="336" s="18" customFormat="1" x14ac:dyDescent="0.3"/>
    <row r="337" s="18" customFormat="1" x14ac:dyDescent="0.3"/>
    <row r="338" s="18" customFormat="1" x14ac:dyDescent="0.3"/>
    <row r="339" s="18" customFormat="1" x14ac:dyDescent="0.3"/>
    <row r="340" s="18" customFormat="1" x14ac:dyDescent="0.3"/>
    <row r="341" s="18" customFormat="1" x14ac:dyDescent="0.3"/>
    <row r="342" s="18" customFormat="1" x14ac:dyDescent="0.3"/>
    <row r="343" s="18" customFormat="1" x14ac:dyDescent="0.3"/>
    <row r="344" s="18" customFormat="1" x14ac:dyDescent="0.3"/>
    <row r="345" s="18" customFormat="1" x14ac:dyDescent="0.3"/>
    <row r="346" s="18" customFormat="1" x14ac:dyDescent="0.3"/>
    <row r="347" s="18" customFormat="1" x14ac:dyDescent="0.3"/>
    <row r="348" s="18" customFormat="1" x14ac:dyDescent="0.3"/>
    <row r="349" s="18" customFormat="1" x14ac:dyDescent="0.3"/>
    <row r="350" s="18" customFormat="1" x14ac:dyDescent="0.3"/>
    <row r="351" s="18" customFormat="1" x14ac:dyDescent="0.3"/>
    <row r="352" s="18" customFormat="1" x14ac:dyDescent="0.3"/>
    <row r="353" s="18" customFormat="1" x14ac:dyDescent="0.3"/>
    <row r="354" s="18" customFormat="1" x14ac:dyDescent="0.3"/>
    <row r="355" s="18" customFormat="1" x14ac:dyDescent="0.3"/>
    <row r="356" s="18" customFormat="1" x14ac:dyDescent="0.3"/>
    <row r="357" s="18" customFormat="1" x14ac:dyDescent="0.3"/>
    <row r="358" s="18" customFormat="1" x14ac:dyDescent="0.3"/>
    <row r="359" s="18" customFormat="1" x14ac:dyDescent="0.3"/>
    <row r="360" s="18" customFormat="1" x14ac:dyDescent="0.3"/>
    <row r="361" s="18" customFormat="1" x14ac:dyDescent="0.3"/>
    <row r="362" s="18" customFormat="1" x14ac:dyDescent="0.3"/>
    <row r="363" s="18" customFormat="1" x14ac:dyDescent="0.3"/>
    <row r="364" s="18" customFormat="1" x14ac:dyDescent="0.3"/>
    <row r="365" s="18" customFormat="1" x14ac:dyDescent="0.3"/>
    <row r="366" s="18" customFormat="1" x14ac:dyDescent="0.3"/>
    <row r="367" s="18" customFormat="1" x14ac:dyDescent="0.3"/>
    <row r="368" s="18" customFormat="1" x14ac:dyDescent="0.3"/>
    <row r="369" s="18" customFormat="1" x14ac:dyDescent="0.3"/>
    <row r="370" s="18" customFormat="1" x14ac:dyDescent="0.3"/>
    <row r="371" s="18" customFormat="1" x14ac:dyDescent="0.3"/>
    <row r="372" s="18" customFormat="1" x14ac:dyDescent="0.3"/>
    <row r="373" s="18" customFormat="1" x14ac:dyDescent="0.3"/>
    <row r="374" s="18" customFormat="1" x14ac:dyDescent="0.3"/>
    <row r="375" s="18" customFormat="1" x14ac:dyDescent="0.3"/>
    <row r="376" s="18" customFormat="1" x14ac:dyDescent="0.3"/>
    <row r="377" s="18" customFormat="1" x14ac:dyDescent="0.3"/>
    <row r="378" s="18" customFormat="1" x14ac:dyDescent="0.3"/>
    <row r="379" s="18" customFormat="1" x14ac:dyDescent="0.3"/>
    <row r="380" s="18" customFormat="1" x14ac:dyDescent="0.3"/>
    <row r="381" s="18" customFormat="1" x14ac:dyDescent="0.3"/>
    <row r="382" s="18" customFormat="1" x14ac:dyDescent="0.3"/>
    <row r="383" s="18" customFormat="1" x14ac:dyDescent="0.3"/>
    <row r="384" s="18" customFormat="1" x14ac:dyDescent="0.3"/>
    <row r="385" s="18" customFormat="1" x14ac:dyDescent="0.3"/>
    <row r="386" s="18" customFormat="1" x14ac:dyDescent="0.3"/>
    <row r="387" s="18" customFormat="1" x14ac:dyDescent="0.3"/>
    <row r="388" s="18" customFormat="1" x14ac:dyDescent="0.3"/>
    <row r="389" s="18" customFormat="1" x14ac:dyDescent="0.3"/>
    <row r="390" s="18" customFormat="1" x14ac:dyDescent="0.3"/>
    <row r="391" s="18" customFormat="1" x14ac:dyDescent="0.3"/>
    <row r="392" s="18" customFormat="1" x14ac:dyDescent="0.3"/>
    <row r="393" s="18" customFormat="1" x14ac:dyDescent="0.3"/>
    <row r="394" s="18" customFormat="1" x14ac:dyDescent="0.3"/>
    <row r="395" s="18" customFormat="1" x14ac:dyDescent="0.3"/>
    <row r="396" s="18" customFormat="1" x14ac:dyDescent="0.3"/>
    <row r="397" s="18" customFormat="1" x14ac:dyDescent="0.3"/>
    <row r="398" s="18" customFormat="1" x14ac:dyDescent="0.3"/>
    <row r="399" s="18" customFormat="1" x14ac:dyDescent="0.3"/>
    <row r="400" s="18" customFormat="1" x14ac:dyDescent="0.3"/>
    <row r="401" s="18" customFormat="1" x14ac:dyDescent="0.3"/>
    <row r="402" s="18" customFormat="1" x14ac:dyDescent="0.3"/>
    <row r="403" s="18" customFormat="1" x14ac:dyDescent="0.3"/>
    <row r="404" s="18" customFormat="1" x14ac:dyDescent="0.3"/>
    <row r="405" s="18" customFormat="1" x14ac:dyDescent="0.3"/>
    <row r="406" s="18" customFormat="1" x14ac:dyDescent="0.3"/>
    <row r="407" s="18" customFormat="1" x14ac:dyDescent="0.3"/>
    <row r="408" s="18" customFormat="1" x14ac:dyDescent="0.3"/>
    <row r="409" s="18" customFormat="1" x14ac:dyDescent="0.3"/>
    <row r="410" s="18" customFormat="1" x14ac:dyDescent="0.3"/>
    <row r="411" s="18" customFormat="1" x14ac:dyDescent="0.3"/>
    <row r="412" s="18" customFormat="1" x14ac:dyDescent="0.3"/>
    <row r="413" s="18" customFormat="1" x14ac:dyDescent="0.3"/>
    <row r="414" s="18" customFormat="1" x14ac:dyDescent="0.3"/>
    <row r="415" s="18" customFormat="1" x14ac:dyDescent="0.3"/>
    <row r="416" s="18" customFormat="1" x14ac:dyDescent="0.3"/>
    <row r="417" s="18" customFormat="1" x14ac:dyDescent="0.3"/>
    <row r="418" s="18" customFormat="1" x14ac:dyDescent="0.3"/>
    <row r="419" s="18" customFormat="1" x14ac:dyDescent="0.3"/>
    <row r="420" s="18" customFormat="1" x14ac:dyDescent="0.3"/>
    <row r="421" s="18" customFormat="1" x14ac:dyDescent="0.3"/>
    <row r="422" s="18" customFormat="1" x14ac:dyDescent="0.3"/>
    <row r="423" s="18" customFormat="1" x14ac:dyDescent="0.3"/>
    <row r="424" s="18" customFormat="1" x14ac:dyDescent="0.3"/>
    <row r="425" s="18" customFormat="1" x14ac:dyDescent="0.3"/>
    <row r="426" s="18" customFormat="1" x14ac:dyDescent="0.3"/>
    <row r="427" s="18" customFormat="1" x14ac:dyDescent="0.3"/>
    <row r="428" s="18" customFormat="1" x14ac:dyDescent="0.3"/>
    <row r="429" s="18" customFormat="1" x14ac:dyDescent="0.3"/>
    <row r="430" s="18" customFormat="1" x14ac:dyDescent="0.3"/>
    <row r="431" s="18" customFormat="1" x14ac:dyDescent="0.3"/>
    <row r="432" s="18" customFormat="1" x14ac:dyDescent="0.3"/>
    <row r="433" s="18" customFormat="1" x14ac:dyDescent="0.3"/>
    <row r="434" s="18" customFormat="1" x14ac:dyDescent="0.3"/>
    <row r="435" s="18" customFormat="1" x14ac:dyDescent="0.3"/>
    <row r="436" s="18" customFormat="1" x14ac:dyDescent="0.3"/>
    <row r="437" s="18" customFormat="1" x14ac:dyDescent="0.3"/>
    <row r="438" s="18" customFormat="1" x14ac:dyDescent="0.3"/>
    <row r="439" s="18" customFormat="1" x14ac:dyDescent="0.3"/>
    <row r="440" s="18" customFormat="1" x14ac:dyDescent="0.3"/>
    <row r="441" s="18" customFormat="1" x14ac:dyDescent="0.3"/>
    <row r="442" s="18" customFormat="1" x14ac:dyDescent="0.3"/>
    <row r="443" s="18" customFormat="1" x14ac:dyDescent="0.3"/>
    <row r="444" s="18" customFormat="1" x14ac:dyDescent="0.3"/>
    <row r="445" s="18" customFormat="1" x14ac:dyDescent="0.3"/>
    <row r="446" s="18" customFormat="1" x14ac:dyDescent="0.3"/>
    <row r="447" s="18" customFormat="1" x14ac:dyDescent="0.3"/>
    <row r="448" s="18" customFormat="1" x14ac:dyDescent="0.3"/>
    <row r="449" s="18" customFormat="1" x14ac:dyDescent="0.3"/>
    <row r="450" s="18" customFormat="1" x14ac:dyDescent="0.3"/>
    <row r="451" s="18" customFormat="1" x14ac:dyDescent="0.3"/>
    <row r="452" s="18" customFormat="1" x14ac:dyDescent="0.3"/>
    <row r="453" s="18" customFormat="1" x14ac:dyDescent="0.3"/>
    <row r="454" s="18" customFormat="1" x14ac:dyDescent="0.3"/>
    <row r="455" s="18" customFormat="1" x14ac:dyDescent="0.3"/>
    <row r="456" s="18" customFormat="1" x14ac:dyDescent="0.3"/>
    <row r="457" s="18" customFormat="1" x14ac:dyDescent="0.3"/>
    <row r="458" s="18" customFormat="1" x14ac:dyDescent="0.3"/>
    <row r="459" s="18" customFormat="1" x14ac:dyDescent="0.3"/>
    <row r="460" s="18" customFormat="1" x14ac:dyDescent="0.3"/>
    <row r="461" s="18" customFormat="1" x14ac:dyDescent="0.3"/>
    <row r="462" s="18" customFormat="1" x14ac:dyDescent="0.3"/>
    <row r="463" s="18" customFormat="1" x14ac:dyDescent="0.3"/>
    <row r="464" s="18" customFormat="1" x14ac:dyDescent="0.3"/>
    <row r="465" s="18" customFormat="1" x14ac:dyDescent="0.3"/>
    <row r="466" s="18" customFormat="1" x14ac:dyDescent="0.3"/>
    <row r="467" s="18" customFormat="1" x14ac:dyDescent="0.3"/>
    <row r="468" s="18" customFormat="1" x14ac:dyDescent="0.3"/>
    <row r="469" s="18" customFormat="1" x14ac:dyDescent="0.3"/>
    <row r="470" s="18" customFormat="1" x14ac:dyDescent="0.3"/>
    <row r="471" s="18" customFormat="1" x14ac:dyDescent="0.3"/>
    <row r="472" s="18" customFormat="1" x14ac:dyDescent="0.3"/>
    <row r="473" s="18" customFormat="1" x14ac:dyDescent="0.3"/>
    <row r="474" s="18" customFormat="1" x14ac:dyDescent="0.3"/>
    <row r="475" s="18" customFormat="1" x14ac:dyDescent="0.3"/>
    <row r="476" s="18" customFormat="1" x14ac:dyDescent="0.3"/>
    <row r="477" s="18" customFormat="1" x14ac:dyDescent="0.3"/>
    <row r="478" s="18" customFormat="1" x14ac:dyDescent="0.3"/>
    <row r="479" s="18" customFormat="1" x14ac:dyDescent="0.3"/>
    <row r="480" s="18" customFormat="1" x14ac:dyDescent="0.3"/>
    <row r="481" s="18" customFormat="1" x14ac:dyDescent="0.3"/>
    <row r="482" s="18" customFormat="1" x14ac:dyDescent="0.3"/>
    <row r="483" s="18" customFormat="1" x14ac:dyDescent="0.3"/>
    <row r="484" s="18" customFormat="1" x14ac:dyDescent="0.3"/>
    <row r="485" s="18" customFormat="1" x14ac:dyDescent="0.3"/>
    <row r="486" s="18" customFormat="1" x14ac:dyDescent="0.3"/>
    <row r="487" s="18" customFormat="1" x14ac:dyDescent="0.3"/>
    <row r="488" s="18" customFormat="1" x14ac:dyDescent="0.3"/>
    <row r="489" s="18" customFormat="1" x14ac:dyDescent="0.3"/>
    <row r="490" s="18" customFormat="1" x14ac:dyDescent="0.3"/>
    <row r="491" s="18" customFormat="1" x14ac:dyDescent="0.3"/>
    <row r="492" s="18" customFormat="1" x14ac:dyDescent="0.3"/>
    <row r="493" s="18" customFormat="1" x14ac:dyDescent="0.3"/>
    <row r="494" s="18" customFormat="1" x14ac:dyDescent="0.3"/>
    <row r="495" s="18" customFormat="1" x14ac:dyDescent="0.3"/>
    <row r="496" s="18" customFormat="1" x14ac:dyDescent="0.3"/>
    <row r="497" s="18" customFormat="1" x14ac:dyDescent="0.3"/>
    <row r="498" s="18" customFormat="1" x14ac:dyDescent="0.3"/>
    <row r="499" s="18" customFormat="1" x14ac:dyDescent="0.3"/>
    <row r="500" s="18" customFormat="1" x14ac:dyDescent="0.3"/>
    <row r="501" s="18" customFormat="1" x14ac:dyDescent="0.3"/>
    <row r="502" s="18" customFormat="1" x14ac:dyDescent="0.3"/>
    <row r="503" s="18" customFormat="1" x14ac:dyDescent="0.3"/>
    <row r="504" s="18" customFormat="1" x14ac:dyDescent="0.3"/>
    <row r="505" s="18" customFormat="1" x14ac:dyDescent="0.3"/>
    <row r="506" s="18" customFormat="1" x14ac:dyDescent="0.3"/>
    <row r="507" s="18" customFormat="1" x14ac:dyDescent="0.3"/>
    <row r="508" s="18" customFormat="1" x14ac:dyDescent="0.3"/>
    <row r="509" s="18" customFormat="1" x14ac:dyDescent="0.3"/>
    <row r="510" s="18" customFormat="1" x14ac:dyDescent="0.3"/>
    <row r="511" s="18" customFormat="1" x14ac:dyDescent="0.3"/>
    <row r="512" s="18" customFormat="1" x14ac:dyDescent="0.3"/>
    <row r="513" s="18" customFormat="1" x14ac:dyDescent="0.3"/>
    <row r="514" s="18" customFormat="1" x14ac:dyDescent="0.3"/>
    <row r="515" s="18" customFormat="1" x14ac:dyDescent="0.3"/>
    <row r="516" s="18" customFormat="1" x14ac:dyDescent="0.3"/>
    <row r="517" s="18" customFormat="1" x14ac:dyDescent="0.3"/>
    <row r="518" s="18" customFormat="1" x14ac:dyDescent="0.3"/>
    <row r="519" s="18" customFormat="1" x14ac:dyDescent="0.3"/>
    <row r="520" s="18" customFormat="1" x14ac:dyDescent="0.3"/>
    <row r="521" s="18" customFormat="1" x14ac:dyDescent="0.3"/>
    <row r="522" s="18" customFormat="1" x14ac:dyDescent="0.3"/>
    <row r="523" s="18" customFormat="1" x14ac:dyDescent="0.3"/>
    <row r="524" s="18" customFormat="1" x14ac:dyDescent="0.3"/>
    <row r="525" s="18" customFormat="1" x14ac:dyDescent="0.3"/>
    <row r="526" s="18" customFormat="1" x14ac:dyDescent="0.3"/>
    <row r="527" s="18" customFormat="1" x14ac:dyDescent="0.3"/>
    <row r="528" s="18" customFormat="1" x14ac:dyDescent="0.3"/>
    <row r="529" s="18" customFormat="1" x14ac:dyDescent="0.3"/>
    <row r="530" s="18" customFormat="1" x14ac:dyDescent="0.3"/>
    <row r="531" s="18" customFormat="1" x14ac:dyDescent="0.3"/>
    <row r="532" s="18" customFormat="1" x14ac:dyDescent="0.3"/>
    <row r="533" s="18" customFormat="1" x14ac:dyDescent="0.3"/>
    <row r="534" s="18" customFormat="1" x14ac:dyDescent="0.3"/>
    <row r="535" s="18" customFormat="1" x14ac:dyDescent="0.3"/>
    <row r="536" s="18" customFormat="1" x14ac:dyDescent="0.3"/>
    <row r="537" s="18" customFormat="1" x14ac:dyDescent="0.3"/>
    <row r="538" s="18" customFormat="1" x14ac:dyDescent="0.3"/>
    <row r="539" s="18" customFormat="1" x14ac:dyDescent="0.3"/>
    <row r="540" s="18" customFormat="1" x14ac:dyDescent="0.3"/>
    <row r="541" s="18" customFormat="1" x14ac:dyDescent="0.3"/>
    <row r="542" s="18" customFormat="1" x14ac:dyDescent="0.3"/>
    <row r="543" s="18" customFormat="1" x14ac:dyDescent="0.3"/>
    <row r="544" s="18" customFormat="1" x14ac:dyDescent="0.3"/>
    <row r="545" s="18" customFormat="1" x14ac:dyDescent="0.3"/>
    <row r="546" s="18" customFormat="1" x14ac:dyDescent="0.3"/>
    <row r="547" s="18" customFormat="1" x14ac:dyDescent="0.3"/>
    <row r="548" s="18" customFormat="1" x14ac:dyDescent="0.3"/>
    <row r="549" s="18" customFormat="1" x14ac:dyDescent="0.3"/>
    <row r="550" s="18" customFormat="1" x14ac:dyDescent="0.3"/>
    <row r="551" s="18" customFormat="1" x14ac:dyDescent="0.3"/>
    <row r="552" s="18" customFormat="1" x14ac:dyDescent="0.3"/>
    <row r="553" s="18" customFormat="1" x14ac:dyDescent="0.3"/>
    <row r="554" s="18" customFormat="1" x14ac:dyDescent="0.3"/>
    <row r="555" s="18" customFormat="1" x14ac:dyDescent="0.3"/>
    <row r="556" s="18" customFormat="1" x14ac:dyDescent="0.3"/>
    <row r="557" s="18" customFormat="1" x14ac:dyDescent="0.3"/>
    <row r="558" s="18" customFormat="1" x14ac:dyDescent="0.3"/>
    <row r="559" s="18" customFormat="1" x14ac:dyDescent="0.3"/>
    <row r="560" s="18" customFormat="1" x14ac:dyDescent="0.3"/>
    <row r="561" s="18" customFormat="1" x14ac:dyDescent="0.3"/>
    <row r="562" s="18" customFormat="1" x14ac:dyDescent="0.3"/>
    <row r="563" s="18" customFormat="1" x14ac:dyDescent="0.3"/>
    <row r="564" s="18" customFormat="1" x14ac:dyDescent="0.3"/>
    <row r="565" s="18" customFormat="1" x14ac:dyDescent="0.3"/>
    <row r="566" s="18" customFormat="1" x14ac:dyDescent="0.3"/>
    <row r="567" s="18" customFormat="1" x14ac:dyDescent="0.3"/>
    <row r="568" s="18" customFormat="1" x14ac:dyDescent="0.3"/>
    <row r="569" s="18" customFormat="1" x14ac:dyDescent="0.3"/>
    <row r="570" s="18" customFormat="1" x14ac:dyDescent="0.3"/>
    <row r="571" s="18" customFormat="1" x14ac:dyDescent="0.3"/>
    <row r="572" s="18" customFormat="1" x14ac:dyDescent="0.3"/>
    <row r="573" s="18" customFormat="1" x14ac:dyDescent="0.3"/>
    <row r="574" s="18" customFormat="1" x14ac:dyDescent="0.3"/>
    <row r="575" s="18" customFormat="1" x14ac:dyDescent="0.3"/>
    <row r="576" s="18" customFormat="1" x14ac:dyDescent="0.3"/>
    <row r="577" s="18" customFormat="1" x14ac:dyDescent="0.3"/>
    <row r="578" s="18" customFormat="1" x14ac:dyDescent="0.3"/>
    <row r="579" s="18" customFormat="1" x14ac:dyDescent="0.3"/>
    <row r="580" s="18" customFormat="1" x14ac:dyDescent="0.3"/>
    <row r="581" s="18" customFormat="1" x14ac:dyDescent="0.3"/>
    <row r="582" s="18" customFormat="1" x14ac:dyDescent="0.3"/>
    <row r="583" s="18" customFormat="1" x14ac:dyDescent="0.3"/>
    <row r="584" s="18" customFormat="1" x14ac:dyDescent="0.3"/>
    <row r="585" s="18" customFormat="1" x14ac:dyDescent="0.3"/>
    <row r="586" s="18" customFormat="1" x14ac:dyDescent="0.3"/>
    <row r="587" s="18" customFormat="1" x14ac:dyDescent="0.3"/>
    <row r="588" s="18" customFormat="1" x14ac:dyDescent="0.3"/>
    <row r="589" s="18" customFormat="1" x14ac:dyDescent="0.3"/>
    <row r="590" s="18" customFormat="1" x14ac:dyDescent="0.3"/>
    <row r="591" s="18" customFormat="1" x14ac:dyDescent="0.3"/>
    <row r="592" s="18" customFormat="1" x14ac:dyDescent="0.3"/>
    <row r="593" s="18" customFormat="1" x14ac:dyDescent="0.3"/>
    <row r="594" s="18" customFormat="1" x14ac:dyDescent="0.3"/>
    <row r="595" s="18" customFormat="1" x14ac:dyDescent="0.3"/>
    <row r="596" s="18" customFormat="1" x14ac:dyDescent="0.3"/>
    <row r="597" s="18" customFormat="1" x14ac:dyDescent="0.3"/>
    <row r="598" s="18" customFormat="1" x14ac:dyDescent="0.3"/>
    <row r="599" s="18" customFormat="1" x14ac:dyDescent="0.3"/>
    <row r="600" s="18" customFormat="1" x14ac:dyDescent="0.3"/>
    <row r="601" s="18" customFormat="1" x14ac:dyDescent="0.3"/>
    <row r="602" s="18" customFormat="1" x14ac:dyDescent="0.3"/>
    <row r="603" s="18" customFormat="1" x14ac:dyDescent="0.3"/>
    <row r="604" s="18" customFormat="1" x14ac:dyDescent="0.3"/>
    <row r="605" s="18" customFormat="1" x14ac:dyDescent="0.3"/>
    <row r="606" s="18" customFormat="1" x14ac:dyDescent="0.3"/>
    <row r="607" s="18" customFormat="1" x14ac:dyDescent="0.3"/>
    <row r="608" s="18" customFormat="1" x14ac:dyDescent="0.3"/>
    <row r="609" s="18" customFormat="1" x14ac:dyDescent="0.3"/>
    <row r="610" s="18" customFormat="1" x14ac:dyDescent="0.3"/>
    <row r="611" s="18" customFormat="1" x14ac:dyDescent="0.3"/>
    <row r="612" s="18" customFormat="1" x14ac:dyDescent="0.3"/>
    <row r="613" s="18" customFormat="1" x14ac:dyDescent="0.3"/>
    <row r="614" s="18" customFormat="1" x14ac:dyDescent="0.3"/>
    <row r="615" s="18" customFormat="1" x14ac:dyDescent="0.3"/>
    <row r="616" s="18" customFormat="1" x14ac:dyDescent="0.3"/>
    <row r="617" s="18" customFormat="1" x14ac:dyDescent="0.3"/>
    <row r="618" s="18" customFormat="1" x14ac:dyDescent="0.3"/>
    <row r="619" s="18" customFormat="1" x14ac:dyDescent="0.3"/>
    <row r="620" s="18" customFormat="1" x14ac:dyDescent="0.3"/>
    <row r="621" s="18" customFormat="1" x14ac:dyDescent="0.3"/>
    <row r="622" s="18" customFormat="1" x14ac:dyDescent="0.3"/>
    <row r="623" s="18" customFormat="1" x14ac:dyDescent="0.3"/>
    <row r="624" s="18" customFormat="1" x14ac:dyDescent="0.3"/>
    <row r="625" s="18" customFormat="1" x14ac:dyDescent="0.3"/>
    <row r="626" s="18" customFormat="1" x14ac:dyDescent="0.3"/>
    <row r="627" s="18" customFormat="1" x14ac:dyDescent="0.3"/>
    <row r="628" s="18" customFormat="1" x14ac:dyDescent="0.3"/>
    <row r="629" s="18" customFormat="1" x14ac:dyDescent="0.3"/>
    <row r="630" s="18" customFormat="1" x14ac:dyDescent="0.3"/>
    <row r="631" s="18" customFormat="1" x14ac:dyDescent="0.3"/>
    <row r="632" s="18" customFormat="1" x14ac:dyDescent="0.3"/>
    <row r="633" s="18" customFormat="1" x14ac:dyDescent="0.3"/>
    <row r="634" s="18" customFormat="1" x14ac:dyDescent="0.3"/>
    <row r="635" s="18" customFormat="1" x14ac:dyDescent="0.3"/>
    <row r="636" s="18" customFormat="1" x14ac:dyDescent="0.3"/>
    <row r="637" s="18" customFormat="1" x14ac:dyDescent="0.3"/>
    <row r="638" s="18" customFormat="1" x14ac:dyDescent="0.3"/>
    <row r="639" s="18" customFormat="1" x14ac:dyDescent="0.3"/>
    <row r="640" s="18" customFormat="1" x14ac:dyDescent="0.3"/>
    <row r="641" s="18" customFormat="1" x14ac:dyDescent="0.3"/>
    <row r="642" s="18" customFormat="1" x14ac:dyDescent="0.3"/>
    <row r="643" s="18" customFormat="1" x14ac:dyDescent="0.3"/>
    <row r="644" s="18" customFormat="1" x14ac:dyDescent="0.3"/>
    <row r="645" s="18" customFormat="1" x14ac:dyDescent="0.3"/>
    <row r="646" s="18" customFormat="1" x14ac:dyDescent="0.3"/>
    <row r="647" s="18" customFormat="1" x14ac:dyDescent="0.3"/>
    <row r="648" s="18" customFormat="1" x14ac:dyDescent="0.3"/>
    <row r="649" s="18" customFormat="1" x14ac:dyDescent="0.3"/>
    <row r="650" s="18" customFormat="1" x14ac:dyDescent="0.3"/>
    <row r="651" s="18" customFormat="1" x14ac:dyDescent="0.3"/>
    <row r="652" s="18" customFormat="1" x14ac:dyDescent="0.3"/>
    <row r="653" s="18" customFormat="1" x14ac:dyDescent="0.3"/>
    <row r="654" s="18" customFormat="1" x14ac:dyDescent="0.3"/>
    <row r="655" s="18" customFormat="1" x14ac:dyDescent="0.3"/>
    <row r="656" s="18" customFormat="1" x14ac:dyDescent="0.3"/>
    <row r="657" s="18" customFormat="1" x14ac:dyDescent="0.3"/>
    <row r="658" s="18" customFormat="1" x14ac:dyDescent="0.3"/>
    <row r="659" s="18" customFormat="1" x14ac:dyDescent="0.3"/>
    <row r="660" s="18" customFormat="1" x14ac:dyDescent="0.3"/>
    <row r="661" s="18" customFormat="1" x14ac:dyDescent="0.3"/>
    <row r="662" s="18" customFormat="1" x14ac:dyDescent="0.3"/>
    <row r="663" s="18" customFormat="1" x14ac:dyDescent="0.3"/>
    <row r="664" s="18" customFormat="1" x14ac:dyDescent="0.3"/>
    <row r="665" s="18" customFormat="1" x14ac:dyDescent="0.3"/>
    <row r="666" s="18" customFormat="1" x14ac:dyDescent="0.3"/>
    <row r="667" s="18" customFormat="1" x14ac:dyDescent="0.3"/>
    <row r="668" s="18" customFormat="1" x14ac:dyDescent="0.3"/>
    <row r="669" s="18" customFormat="1" x14ac:dyDescent="0.3"/>
    <row r="670" s="18" customFormat="1" x14ac:dyDescent="0.3"/>
    <row r="671" s="18" customFormat="1" x14ac:dyDescent="0.3"/>
    <row r="672" s="18" customFormat="1" x14ac:dyDescent="0.3"/>
    <row r="673" s="18" customFormat="1" x14ac:dyDescent="0.3"/>
    <row r="674" s="18" customFormat="1" x14ac:dyDescent="0.3"/>
    <row r="675" s="18" customFormat="1" x14ac:dyDescent="0.3"/>
    <row r="676" s="18" customFormat="1" x14ac:dyDescent="0.3"/>
    <row r="677" s="18" customFormat="1" x14ac:dyDescent="0.3"/>
    <row r="678" s="18" customFormat="1" x14ac:dyDescent="0.3"/>
    <row r="679" s="18" customFormat="1" x14ac:dyDescent="0.3"/>
    <row r="680" s="18" customFormat="1" x14ac:dyDescent="0.3"/>
    <row r="681" s="18" customFormat="1" x14ac:dyDescent="0.3"/>
    <row r="682" s="18" customFormat="1" x14ac:dyDescent="0.3"/>
    <row r="683" s="18" customFormat="1" x14ac:dyDescent="0.3"/>
    <row r="684" s="18" customFormat="1" x14ac:dyDescent="0.3"/>
    <row r="685" s="18" customFormat="1" x14ac:dyDescent="0.3"/>
    <row r="686" s="18" customFormat="1" x14ac:dyDescent="0.3"/>
    <row r="687" s="18" customFormat="1" x14ac:dyDescent="0.3"/>
    <row r="688" s="18" customFormat="1" x14ac:dyDescent="0.3"/>
    <row r="689" s="18" customFormat="1" x14ac:dyDescent="0.3"/>
    <row r="690" s="18" customFormat="1" x14ac:dyDescent="0.3"/>
    <row r="691" s="18" customFormat="1" x14ac:dyDescent="0.3"/>
    <row r="692" s="18" customFormat="1" x14ac:dyDescent="0.3"/>
    <row r="693" s="18" customFormat="1" x14ac:dyDescent="0.3"/>
    <row r="694" s="18" customFormat="1" x14ac:dyDescent="0.3"/>
    <row r="695" s="18" customFormat="1" x14ac:dyDescent="0.3"/>
    <row r="696" s="18" customFormat="1" x14ac:dyDescent="0.3"/>
    <row r="697" s="18" customFormat="1" x14ac:dyDescent="0.3"/>
    <row r="698" s="18" customFormat="1" x14ac:dyDescent="0.3"/>
    <row r="699" s="18" customFormat="1" x14ac:dyDescent="0.3"/>
    <row r="700" s="18" customFormat="1" x14ac:dyDescent="0.3"/>
    <row r="701" s="18" customFormat="1" x14ac:dyDescent="0.3"/>
    <row r="702" s="18" customFormat="1" x14ac:dyDescent="0.3"/>
    <row r="703" s="18" customFormat="1" x14ac:dyDescent="0.3"/>
    <row r="704" s="18" customFormat="1" x14ac:dyDescent="0.3"/>
    <row r="705" s="18" customFormat="1" x14ac:dyDescent="0.3"/>
    <row r="706" s="18" customFormat="1" x14ac:dyDescent="0.3"/>
    <row r="707" s="18" customFormat="1" x14ac:dyDescent="0.3"/>
    <row r="708" s="18" customFormat="1" x14ac:dyDescent="0.3"/>
    <row r="709" s="18" customFormat="1" x14ac:dyDescent="0.3"/>
    <row r="710" s="18" customFormat="1" x14ac:dyDescent="0.3"/>
    <row r="711" s="18" customFormat="1" x14ac:dyDescent="0.3"/>
    <row r="712" s="18" customFormat="1" x14ac:dyDescent="0.3"/>
    <row r="713" s="18" customFormat="1" x14ac:dyDescent="0.3"/>
    <row r="714" s="18" customFormat="1" x14ac:dyDescent="0.3"/>
    <row r="715" s="18" customFormat="1" x14ac:dyDescent="0.3"/>
    <row r="716" s="18" customFormat="1" x14ac:dyDescent="0.3"/>
    <row r="717" s="18" customFormat="1" x14ac:dyDescent="0.3"/>
    <row r="718" s="18" customFormat="1" x14ac:dyDescent="0.3"/>
    <row r="719" s="18" customFormat="1" x14ac:dyDescent="0.3"/>
    <row r="720" s="18" customFormat="1" x14ac:dyDescent="0.3"/>
    <row r="721" s="18" customFormat="1" x14ac:dyDescent="0.3"/>
    <row r="722" s="18" customFormat="1" x14ac:dyDescent="0.3"/>
    <row r="723" s="18" customFormat="1" x14ac:dyDescent="0.3"/>
    <row r="724" s="18" customFormat="1" x14ac:dyDescent="0.3"/>
    <row r="725" s="18" customFormat="1" x14ac:dyDescent="0.3"/>
    <row r="726" s="18" customFormat="1" x14ac:dyDescent="0.3"/>
    <row r="727" s="18" customFormat="1" x14ac:dyDescent="0.3"/>
    <row r="728" s="18" customFormat="1" x14ac:dyDescent="0.3"/>
    <row r="729" s="18" customFormat="1" x14ac:dyDescent="0.3"/>
    <row r="730" s="18" customFormat="1" x14ac:dyDescent="0.3"/>
    <row r="731" s="18" customFormat="1" x14ac:dyDescent="0.3"/>
    <row r="732" s="18" customFormat="1" x14ac:dyDescent="0.3"/>
    <row r="733" s="18" customFormat="1" x14ac:dyDescent="0.3"/>
    <row r="734" s="18" customFormat="1" x14ac:dyDescent="0.3"/>
    <row r="735" s="18" customFormat="1" x14ac:dyDescent="0.3"/>
    <row r="736" s="18" customFormat="1" x14ac:dyDescent="0.3"/>
    <row r="737" s="18" customFormat="1" x14ac:dyDescent="0.3"/>
    <row r="738" s="18" customFormat="1" x14ac:dyDescent="0.3"/>
    <row r="739" s="18" customFormat="1" x14ac:dyDescent="0.3"/>
    <row r="740" s="18" customFormat="1" x14ac:dyDescent="0.3"/>
    <row r="741" s="18" customFormat="1" x14ac:dyDescent="0.3"/>
    <row r="742" s="18" customFormat="1" x14ac:dyDescent="0.3"/>
    <row r="743" s="18" customFormat="1" x14ac:dyDescent="0.3"/>
    <row r="744" s="18" customFormat="1" x14ac:dyDescent="0.3"/>
    <row r="745" s="18" customFormat="1" x14ac:dyDescent="0.3"/>
    <row r="746" s="18" customFormat="1" x14ac:dyDescent="0.3"/>
    <row r="747" s="18" customFormat="1" x14ac:dyDescent="0.3"/>
    <row r="748" s="18" customFormat="1" x14ac:dyDescent="0.3"/>
    <row r="749" s="18" customFormat="1" x14ac:dyDescent="0.3"/>
    <row r="750" s="18" customFormat="1" x14ac:dyDescent="0.3"/>
    <row r="751" s="18" customFormat="1" x14ac:dyDescent="0.3"/>
    <row r="752" s="18" customFormat="1" x14ac:dyDescent="0.3"/>
    <row r="753" s="18" customFormat="1" x14ac:dyDescent="0.3"/>
    <row r="754" s="18" customFormat="1" x14ac:dyDescent="0.3"/>
    <row r="755" s="18" customFormat="1" x14ac:dyDescent="0.3"/>
    <row r="756" s="18" customFormat="1" x14ac:dyDescent="0.3"/>
    <row r="757" s="18" customFormat="1" x14ac:dyDescent="0.3"/>
    <row r="758" s="18" customFormat="1" x14ac:dyDescent="0.3"/>
    <row r="759" s="18" customFormat="1" x14ac:dyDescent="0.3"/>
    <row r="760" s="18" customFormat="1" x14ac:dyDescent="0.3"/>
    <row r="761" s="18" customFormat="1" x14ac:dyDescent="0.3"/>
    <row r="762" s="18" customFormat="1" x14ac:dyDescent="0.3"/>
    <row r="763" s="18" customFormat="1" x14ac:dyDescent="0.3"/>
    <row r="764" s="18" customFormat="1" x14ac:dyDescent="0.3"/>
    <row r="765" s="18" customFormat="1" x14ac:dyDescent="0.3"/>
    <row r="766" s="18" customFormat="1" x14ac:dyDescent="0.3"/>
    <row r="767" s="18" customFormat="1" x14ac:dyDescent="0.3"/>
    <row r="768" s="18" customFormat="1" x14ac:dyDescent="0.3"/>
    <row r="769" s="18" customFormat="1" x14ac:dyDescent="0.3"/>
    <row r="770" s="18" customFormat="1" x14ac:dyDescent="0.3"/>
    <row r="771" s="18" customFormat="1" x14ac:dyDescent="0.3"/>
    <row r="772" s="18" customFormat="1" x14ac:dyDescent="0.3"/>
    <row r="773" s="18" customFormat="1" x14ac:dyDescent="0.3"/>
    <row r="774" s="18" customFormat="1" x14ac:dyDescent="0.3"/>
    <row r="775" s="18" customFormat="1" x14ac:dyDescent="0.3"/>
    <row r="776" s="18" customFormat="1" x14ac:dyDescent="0.3"/>
    <row r="777" s="18" customFormat="1" x14ac:dyDescent="0.3"/>
    <row r="778" s="18" customFormat="1" x14ac:dyDescent="0.3"/>
    <row r="779" s="18" customFormat="1" x14ac:dyDescent="0.3"/>
    <row r="780" s="18" customFormat="1" x14ac:dyDescent="0.3"/>
    <row r="781" s="18" customFormat="1" x14ac:dyDescent="0.3"/>
    <row r="782" s="18" customFormat="1" x14ac:dyDescent="0.3"/>
    <row r="783" s="18" customFormat="1" x14ac:dyDescent="0.3"/>
    <row r="784" s="18" customFormat="1" x14ac:dyDescent="0.3"/>
    <row r="785" s="18" customFormat="1" x14ac:dyDescent="0.3"/>
    <row r="786" s="18" customFormat="1" x14ac:dyDescent="0.3"/>
    <row r="787" s="18" customFormat="1" x14ac:dyDescent="0.3"/>
    <row r="788" s="18" customFormat="1" x14ac:dyDescent="0.3"/>
    <row r="789" s="18" customFormat="1" x14ac:dyDescent="0.3"/>
    <row r="790" s="18" customFormat="1" x14ac:dyDescent="0.3"/>
    <row r="791" s="18" customFormat="1" x14ac:dyDescent="0.3"/>
    <row r="792" s="18" customFormat="1" x14ac:dyDescent="0.3"/>
    <row r="793" s="18" customFormat="1" x14ac:dyDescent="0.3"/>
    <row r="794" s="18" customFormat="1" x14ac:dyDescent="0.3"/>
    <row r="795" s="18" customFormat="1" x14ac:dyDescent="0.3"/>
    <row r="796" s="18" customFormat="1" x14ac:dyDescent="0.3"/>
    <row r="797" s="18" customFormat="1" x14ac:dyDescent="0.3"/>
    <row r="798" s="18" customFormat="1" x14ac:dyDescent="0.3"/>
    <row r="799" s="18" customFormat="1" x14ac:dyDescent="0.3"/>
    <row r="800" s="18" customFormat="1" x14ac:dyDescent="0.3"/>
    <row r="801" s="18" customFormat="1" x14ac:dyDescent="0.3"/>
    <row r="802" s="18" customFormat="1" x14ac:dyDescent="0.3"/>
    <row r="803" s="18" customFormat="1" x14ac:dyDescent="0.3"/>
    <row r="804" s="18" customFormat="1" x14ac:dyDescent="0.3"/>
    <row r="805" s="18" customFormat="1" x14ac:dyDescent="0.3"/>
    <row r="806" s="18" customFormat="1" x14ac:dyDescent="0.3"/>
    <row r="807" s="18" customFormat="1" x14ac:dyDescent="0.3"/>
    <row r="808" s="18" customFormat="1" x14ac:dyDescent="0.3"/>
    <row r="809" s="18" customFormat="1" x14ac:dyDescent="0.3"/>
    <row r="810" s="18" customFormat="1" x14ac:dyDescent="0.3"/>
    <row r="811" s="18" customFormat="1" x14ac:dyDescent="0.3"/>
    <row r="812" s="18" customFormat="1" x14ac:dyDescent="0.3"/>
    <row r="813" s="18" customFormat="1" x14ac:dyDescent="0.3"/>
    <row r="814" s="18" customFormat="1" x14ac:dyDescent="0.3"/>
    <row r="815" s="18" customFormat="1" x14ac:dyDescent="0.3"/>
    <row r="816" s="18" customFormat="1" x14ac:dyDescent="0.3"/>
    <row r="817" s="18" customFormat="1" x14ac:dyDescent="0.3"/>
    <row r="818" s="18" customFormat="1" x14ac:dyDescent="0.3"/>
    <row r="819" s="18" customFormat="1" x14ac:dyDescent="0.3"/>
    <row r="820" s="18" customFormat="1" x14ac:dyDescent="0.3"/>
    <row r="821" s="18" customFormat="1" x14ac:dyDescent="0.3"/>
    <row r="822" s="18" customFormat="1" x14ac:dyDescent="0.3"/>
    <row r="823" s="18" customFormat="1" x14ac:dyDescent="0.3"/>
    <row r="824" s="18" customFormat="1" x14ac:dyDescent="0.3"/>
    <row r="825" s="18" customFormat="1" x14ac:dyDescent="0.3"/>
    <row r="826" s="18" customFormat="1" x14ac:dyDescent="0.3"/>
    <row r="827" s="18" customFormat="1" x14ac:dyDescent="0.3"/>
    <row r="828" s="18" customFormat="1" x14ac:dyDescent="0.3"/>
    <row r="829" s="18" customFormat="1" x14ac:dyDescent="0.3"/>
    <row r="830" s="18" customFormat="1" x14ac:dyDescent="0.3"/>
    <row r="831" s="18" customFormat="1" x14ac:dyDescent="0.3"/>
    <row r="832" s="18" customFormat="1" x14ac:dyDescent="0.3"/>
    <row r="833" s="18" customFormat="1" x14ac:dyDescent="0.3"/>
    <row r="834" s="18" customFormat="1" x14ac:dyDescent="0.3"/>
    <row r="835" s="18" customFormat="1" x14ac:dyDescent="0.3"/>
    <row r="836" s="18" customFormat="1" x14ac:dyDescent="0.3"/>
    <row r="837" s="18" customFormat="1" x14ac:dyDescent="0.3"/>
    <row r="838" s="18" customFormat="1" x14ac:dyDescent="0.3"/>
    <row r="839" s="18" customFormat="1" x14ac:dyDescent="0.3"/>
    <row r="840" s="18" customFormat="1" x14ac:dyDescent="0.3"/>
    <row r="841" s="18" customFormat="1" x14ac:dyDescent="0.3"/>
    <row r="842" s="18" customFormat="1" x14ac:dyDescent="0.3"/>
    <row r="843" s="18" customFormat="1" x14ac:dyDescent="0.3"/>
    <row r="844" s="18" customFormat="1" x14ac:dyDescent="0.3"/>
    <row r="845" s="18" customFormat="1" x14ac:dyDescent="0.3"/>
    <row r="846" s="18" customFormat="1" x14ac:dyDescent="0.3"/>
    <row r="847" s="18" customFormat="1" x14ac:dyDescent="0.3"/>
    <row r="848" s="18" customFormat="1" x14ac:dyDescent="0.3"/>
    <row r="849" s="18" customFormat="1" x14ac:dyDescent="0.3"/>
    <row r="850" s="18" customFormat="1" x14ac:dyDescent="0.3"/>
    <row r="851" s="18" customFormat="1" x14ac:dyDescent="0.3"/>
    <row r="852" s="18" customFormat="1" x14ac:dyDescent="0.3"/>
    <row r="853" s="18" customFormat="1" x14ac:dyDescent="0.3"/>
    <row r="854" s="18" customFormat="1" x14ac:dyDescent="0.3"/>
    <row r="855" s="18" customFormat="1" x14ac:dyDescent="0.3"/>
    <row r="856" s="18" customFormat="1" x14ac:dyDescent="0.3"/>
    <row r="857" s="18" customFormat="1" x14ac:dyDescent="0.3"/>
    <row r="858" s="18" customFormat="1" x14ac:dyDescent="0.3"/>
    <row r="859" s="18" customFormat="1" x14ac:dyDescent="0.3"/>
    <row r="860" s="18" customFormat="1" x14ac:dyDescent="0.3"/>
    <row r="861" s="18" customFormat="1" x14ac:dyDescent="0.3"/>
    <row r="862" s="18" customFormat="1" x14ac:dyDescent="0.3"/>
    <row r="863" s="18" customFormat="1" x14ac:dyDescent="0.3"/>
    <row r="864" s="18" customFormat="1" x14ac:dyDescent="0.3"/>
    <row r="865" s="18" customFormat="1" x14ac:dyDescent="0.3"/>
    <row r="866" s="18" customFormat="1" x14ac:dyDescent="0.3"/>
    <row r="867" s="18" customFormat="1" x14ac:dyDescent="0.3"/>
    <row r="868" s="18" customFormat="1" x14ac:dyDescent="0.3"/>
    <row r="869" s="18" customFormat="1" x14ac:dyDescent="0.3"/>
    <row r="870" s="18" customFormat="1" x14ac:dyDescent="0.3"/>
    <row r="871" s="18" customFormat="1" x14ac:dyDescent="0.3"/>
    <row r="872" s="18" customFormat="1" x14ac:dyDescent="0.3"/>
    <row r="873" s="18" customFormat="1" x14ac:dyDescent="0.3"/>
    <row r="874" s="18" customFormat="1" x14ac:dyDescent="0.3"/>
    <row r="875" s="18" customFormat="1" x14ac:dyDescent="0.3"/>
    <row r="876" s="18" customFormat="1" x14ac:dyDescent="0.3"/>
    <row r="877" s="18" customFormat="1" x14ac:dyDescent="0.3"/>
    <row r="878" s="18" customFormat="1" x14ac:dyDescent="0.3"/>
    <row r="879" s="18" customFormat="1" x14ac:dyDescent="0.3"/>
    <row r="880" s="18" customFormat="1" x14ac:dyDescent="0.3"/>
    <row r="881" s="18" customFormat="1" x14ac:dyDescent="0.3"/>
    <row r="882" s="18" customFormat="1" x14ac:dyDescent="0.3"/>
    <row r="883" s="18" customFormat="1" x14ac:dyDescent="0.3"/>
    <row r="884" s="18" customFormat="1" x14ac:dyDescent="0.3"/>
    <row r="885" s="18" customFormat="1" x14ac:dyDescent="0.3"/>
    <row r="886" s="18" customFormat="1" x14ac:dyDescent="0.3"/>
    <row r="887" s="18" customFormat="1" x14ac:dyDescent="0.3"/>
    <row r="888" s="18" customFormat="1" x14ac:dyDescent="0.3"/>
    <row r="889" s="18" customFormat="1" x14ac:dyDescent="0.3"/>
    <row r="890" s="18" customFormat="1" x14ac:dyDescent="0.3"/>
    <row r="891" s="18" customFormat="1" x14ac:dyDescent="0.3"/>
    <row r="892" s="18" customFormat="1" x14ac:dyDescent="0.3"/>
    <row r="893" s="18" customFormat="1" x14ac:dyDescent="0.3"/>
    <row r="894" s="18" customFormat="1" x14ac:dyDescent="0.3"/>
    <row r="895" s="18" customFormat="1" x14ac:dyDescent="0.3"/>
    <row r="896" s="18" customFormat="1" x14ac:dyDescent="0.3"/>
    <row r="897" s="18" customFormat="1" x14ac:dyDescent="0.3"/>
    <row r="898" s="18" customFormat="1" x14ac:dyDescent="0.3"/>
    <row r="899" s="18" customFormat="1" x14ac:dyDescent="0.3"/>
    <row r="900" s="18" customFormat="1" x14ac:dyDescent="0.3"/>
    <row r="901" s="18" customFormat="1" x14ac:dyDescent="0.3"/>
    <row r="902" s="18" customFormat="1" x14ac:dyDescent="0.3"/>
    <row r="903" s="18" customFormat="1" x14ac:dyDescent="0.3"/>
    <row r="904" s="18" customFormat="1" x14ac:dyDescent="0.3"/>
    <row r="905" s="18" customFormat="1" x14ac:dyDescent="0.3"/>
    <row r="906" s="18" customFormat="1" x14ac:dyDescent="0.3"/>
    <row r="907" s="18" customFormat="1" x14ac:dyDescent="0.3"/>
    <row r="908" s="18" customFormat="1" x14ac:dyDescent="0.3"/>
    <row r="909" s="18" customFormat="1" x14ac:dyDescent="0.3"/>
    <row r="910" s="18" customFormat="1" x14ac:dyDescent="0.3"/>
    <row r="911" s="18" customFormat="1" x14ac:dyDescent="0.3"/>
    <row r="912" s="18" customFormat="1" x14ac:dyDescent="0.3"/>
    <row r="913" s="18" customFormat="1" x14ac:dyDescent="0.3"/>
    <row r="914" s="18" customFormat="1" x14ac:dyDescent="0.3"/>
    <row r="915" s="18" customFormat="1" x14ac:dyDescent="0.3"/>
    <row r="916" s="18" customFormat="1" x14ac:dyDescent="0.3"/>
    <row r="917" s="18" customFormat="1" x14ac:dyDescent="0.3"/>
    <row r="918" s="18" customFormat="1" x14ac:dyDescent="0.3"/>
    <row r="919" s="18" customFormat="1" x14ac:dyDescent="0.3"/>
    <row r="920" s="18" customFormat="1" x14ac:dyDescent="0.3"/>
    <row r="921" s="18" customFormat="1" x14ac:dyDescent="0.3"/>
    <row r="922" s="18" customFormat="1" x14ac:dyDescent="0.3"/>
    <row r="923" s="18" customFormat="1" x14ac:dyDescent="0.3"/>
    <row r="924" s="18" customFormat="1" x14ac:dyDescent="0.3"/>
    <row r="925" s="18" customFormat="1" x14ac:dyDescent="0.3"/>
    <row r="926" s="18" customFormat="1" x14ac:dyDescent="0.3"/>
    <row r="927" s="18" customFormat="1" x14ac:dyDescent="0.3"/>
    <row r="928" s="18" customFormat="1" x14ac:dyDescent="0.3"/>
    <row r="929" s="18" customFormat="1" x14ac:dyDescent="0.3"/>
    <row r="930" s="18" customFormat="1" x14ac:dyDescent="0.3"/>
    <row r="931" s="18" customFormat="1" x14ac:dyDescent="0.3"/>
    <row r="932" s="18" customFormat="1" x14ac:dyDescent="0.3"/>
    <row r="933" s="18" customFormat="1" x14ac:dyDescent="0.3"/>
    <row r="934" s="18" customFormat="1" x14ac:dyDescent="0.3"/>
    <row r="935" s="18" customFormat="1" x14ac:dyDescent="0.3"/>
    <row r="936" s="18" customFormat="1" x14ac:dyDescent="0.3"/>
    <row r="937" s="18" customFormat="1" x14ac:dyDescent="0.3"/>
    <row r="938" s="18" customFormat="1" x14ac:dyDescent="0.3"/>
    <row r="939" s="18" customFormat="1" x14ac:dyDescent="0.3"/>
    <row r="940" s="18" customFormat="1" x14ac:dyDescent="0.3"/>
    <row r="941" s="18" customFormat="1" x14ac:dyDescent="0.3"/>
    <row r="942" s="18" customFormat="1" x14ac:dyDescent="0.3"/>
    <row r="943" s="18" customFormat="1" x14ac:dyDescent="0.3"/>
    <row r="944" s="18" customFormat="1" x14ac:dyDescent="0.3"/>
    <row r="945" s="18" customFormat="1" x14ac:dyDescent="0.3"/>
    <row r="946" s="18" customFormat="1" x14ac:dyDescent="0.3"/>
    <row r="947" s="18" customFormat="1" x14ac:dyDescent="0.3"/>
    <row r="948" s="18" customFormat="1" x14ac:dyDescent="0.3"/>
    <row r="949" s="18" customFormat="1" x14ac:dyDescent="0.3"/>
    <row r="950" s="18" customFormat="1" x14ac:dyDescent="0.3"/>
    <row r="951" s="18" customFormat="1" x14ac:dyDescent="0.3"/>
    <row r="952" s="18" customFormat="1" x14ac:dyDescent="0.3"/>
    <row r="953" s="18" customFormat="1" x14ac:dyDescent="0.3"/>
    <row r="954" s="18" customFormat="1" x14ac:dyDescent="0.3"/>
    <row r="955" s="18" customFormat="1" x14ac:dyDescent="0.3"/>
    <row r="956" s="18" customFormat="1" x14ac:dyDescent="0.3"/>
    <row r="957" s="18" customFormat="1" x14ac:dyDescent="0.3"/>
    <row r="958" s="18" customFormat="1" x14ac:dyDescent="0.3"/>
    <row r="959" s="18" customFormat="1" x14ac:dyDescent="0.3"/>
    <row r="960" s="18" customFormat="1" x14ac:dyDescent="0.3"/>
    <row r="961" s="18" customFormat="1" x14ac:dyDescent="0.3"/>
    <row r="962" s="18" customFormat="1" x14ac:dyDescent="0.3"/>
    <row r="963" s="18" customFormat="1" x14ac:dyDescent="0.3"/>
    <row r="964" s="18" customFormat="1" x14ac:dyDescent="0.3"/>
    <row r="965" s="18" customFormat="1" x14ac:dyDescent="0.3"/>
    <row r="966" s="18" customFormat="1" x14ac:dyDescent="0.3"/>
    <row r="967" s="18" customFormat="1" x14ac:dyDescent="0.3"/>
    <row r="968" s="18" customFormat="1" x14ac:dyDescent="0.3"/>
    <row r="969" s="18" customFormat="1" x14ac:dyDescent="0.3"/>
    <row r="970" s="18" customFormat="1" x14ac:dyDescent="0.3"/>
    <row r="971" s="18" customFormat="1" x14ac:dyDescent="0.3"/>
    <row r="972" s="18" customFormat="1" x14ac:dyDescent="0.3"/>
    <row r="973" s="18" customFormat="1" x14ac:dyDescent="0.3"/>
    <row r="974" s="18" customFormat="1" x14ac:dyDescent="0.3"/>
    <row r="975" s="18" customFormat="1" x14ac:dyDescent="0.3"/>
    <row r="976" s="18" customFormat="1" x14ac:dyDescent="0.3"/>
    <row r="977" s="18" customFormat="1" x14ac:dyDescent="0.3"/>
    <row r="978" s="18" customFormat="1" x14ac:dyDescent="0.3"/>
    <row r="979" s="18" customFormat="1" x14ac:dyDescent="0.3"/>
    <row r="980" s="18" customFormat="1" x14ac:dyDescent="0.3"/>
    <row r="981" s="18" customFormat="1" x14ac:dyDescent="0.3"/>
    <row r="982" s="18" customFormat="1" x14ac:dyDescent="0.3"/>
    <row r="983" s="18" customFormat="1" x14ac:dyDescent="0.3"/>
    <row r="984" s="18" customFormat="1" x14ac:dyDescent="0.3"/>
    <row r="985" s="18" customFormat="1" x14ac:dyDescent="0.3"/>
    <row r="986" s="18" customFormat="1" x14ac:dyDescent="0.3"/>
    <row r="987" s="18" customFormat="1" x14ac:dyDescent="0.3"/>
    <row r="988" s="18" customFormat="1" x14ac:dyDescent="0.3"/>
    <row r="989" s="18" customFormat="1" x14ac:dyDescent="0.3"/>
    <row r="990" s="18" customFormat="1" x14ac:dyDescent="0.3"/>
    <row r="991" s="18" customFormat="1" x14ac:dyDescent="0.3"/>
    <row r="992" s="18" customFormat="1" x14ac:dyDescent="0.3"/>
    <row r="993" s="18" customFormat="1" x14ac:dyDescent="0.3"/>
    <row r="994" s="18" customFormat="1" x14ac:dyDescent="0.3"/>
    <row r="995" s="18" customFormat="1" x14ac:dyDescent="0.3"/>
    <row r="996" s="18" customFormat="1" x14ac:dyDescent="0.3"/>
    <row r="997" s="18" customFormat="1" x14ac:dyDescent="0.3"/>
    <row r="998" s="18" customFormat="1" x14ac:dyDescent="0.3"/>
    <row r="999" s="18" customFormat="1" x14ac:dyDescent="0.3"/>
    <row r="1000" s="18" customFormat="1" x14ac:dyDescent="0.3"/>
    <row r="1001" s="18" customFormat="1" x14ac:dyDescent="0.3"/>
    <row r="1002" s="18" customFormat="1" x14ac:dyDescent="0.3"/>
    <row r="1003" s="18" customFormat="1" x14ac:dyDescent="0.3"/>
    <row r="1004" s="18" customFormat="1" x14ac:dyDescent="0.3"/>
    <row r="1005" s="18" customFormat="1" x14ac:dyDescent="0.3"/>
    <row r="1006" s="18" customFormat="1" x14ac:dyDescent="0.3"/>
    <row r="1007" s="18" customFormat="1" x14ac:dyDescent="0.3"/>
    <row r="1008" s="18" customFormat="1" x14ac:dyDescent="0.3"/>
    <row r="1009" s="18" customFormat="1" x14ac:dyDescent="0.3"/>
    <row r="1010" s="18" customFormat="1" x14ac:dyDescent="0.3"/>
    <row r="1011" s="18" customFormat="1" x14ac:dyDescent="0.3"/>
    <row r="1012" s="18" customFormat="1" x14ac:dyDescent="0.3"/>
    <row r="1013" s="18" customFormat="1" x14ac:dyDescent="0.3"/>
    <row r="1014" s="18" customFormat="1" x14ac:dyDescent="0.3"/>
    <row r="1015" s="18" customFormat="1" x14ac:dyDescent="0.3"/>
    <row r="1016" s="18" customFormat="1" x14ac:dyDescent="0.3"/>
    <row r="1017" s="18" customFormat="1" x14ac:dyDescent="0.3"/>
    <row r="1018" s="18" customFormat="1" x14ac:dyDescent="0.3"/>
    <row r="1019" s="18" customFormat="1" x14ac:dyDescent="0.3"/>
    <row r="1020" s="18" customFormat="1" x14ac:dyDescent="0.3"/>
    <row r="1021" s="18" customFormat="1" x14ac:dyDescent="0.3"/>
    <row r="1022" s="18" customFormat="1" x14ac:dyDescent="0.3"/>
    <row r="1023" s="18" customFormat="1" x14ac:dyDescent="0.3"/>
    <row r="1024" s="18" customFormat="1" x14ac:dyDescent="0.3"/>
    <row r="1025" s="18" customFormat="1" x14ac:dyDescent="0.3"/>
    <row r="1026" s="18" customFormat="1" x14ac:dyDescent="0.3"/>
    <row r="1027" s="18" customFormat="1" x14ac:dyDescent="0.3"/>
    <row r="1028" s="18" customFormat="1" x14ac:dyDescent="0.3"/>
    <row r="1029" s="18" customFormat="1" x14ac:dyDescent="0.3"/>
    <row r="1030" s="18" customFormat="1" x14ac:dyDescent="0.3"/>
    <row r="1031" s="18" customFormat="1" x14ac:dyDescent="0.3"/>
    <row r="1032" s="18" customFormat="1" x14ac:dyDescent="0.3"/>
    <row r="1033" s="18" customFormat="1" x14ac:dyDescent="0.3"/>
    <row r="1034" s="18" customFormat="1" x14ac:dyDescent="0.3"/>
    <row r="1035" s="18" customFormat="1" x14ac:dyDescent="0.3"/>
    <row r="1036" s="18" customFormat="1" x14ac:dyDescent="0.3"/>
    <row r="1037" s="18" customFormat="1" x14ac:dyDescent="0.3"/>
    <row r="1038" s="18" customFormat="1" x14ac:dyDescent="0.3"/>
    <row r="1039" s="18" customFormat="1" x14ac:dyDescent="0.3"/>
    <row r="1040" s="18" customFormat="1" x14ac:dyDescent="0.3"/>
    <row r="1041" s="18" customFormat="1" x14ac:dyDescent="0.3"/>
    <row r="1042" s="18" customFormat="1" x14ac:dyDescent="0.3"/>
    <row r="1043" s="18" customFormat="1" x14ac:dyDescent="0.3"/>
    <row r="1044" s="18" customFormat="1" x14ac:dyDescent="0.3"/>
    <row r="1045" s="18" customFormat="1" x14ac:dyDescent="0.3"/>
    <row r="1046" s="18" customFormat="1" x14ac:dyDescent="0.3"/>
    <row r="1047" s="18" customFormat="1" x14ac:dyDescent="0.3"/>
    <row r="1048" s="18" customFormat="1" x14ac:dyDescent="0.3"/>
    <row r="1049" s="18" customFormat="1" x14ac:dyDescent="0.3"/>
    <row r="1050" s="18" customFormat="1" x14ac:dyDescent="0.3"/>
    <row r="1051" s="18" customFormat="1" x14ac:dyDescent="0.3"/>
    <row r="1052" s="18" customFormat="1" x14ac:dyDescent="0.3"/>
    <row r="1053" s="18" customFormat="1" x14ac:dyDescent="0.3"/>
    <row r="1054" s="18" customFormat="1" x14ac:dyDescent="0.3"/>
    <row r="1055" s="18" customFormat="1" x14ac:dyDescent="0.3"/>
    <row r="1056" s="18" customFormat="1" x14ac:dyDescent="0.3"/>
    <row r="1057" s="18" customFormat="1" x14ac:dyDescent="0.3"/>
    <row r="1058" s="18" customFormat="1" x14ac:dyDescent="0.3"/>
    <row r="1059" s="18" customFormat="1" x14ac:dyDescent="0.3"/>
    <row r="1060" s="18" customFormat="1" x14ac:dyDescent="0.3"/>
    <row r="1061" s="18" customFormat="1" x14ac:dyDescent="0.3"/>
    <row r="1062" s="18" customFormat="1" x14ac:dyDescent="0.3"/>
    <row r="1063" s="18" customFormat="1" x14ac:dyDescent="0.3"/>
    <row r="1064" s="18" customFormat="1" x14ac:dyDescent="0.3"/>
    <row r="1065" s="18" customFormat="1" x14ac:dyDescent="0.3"/>
    <row r="1066" s="18" customFormat="1" x14ac:dyDescent="0.3"/>
    <row r="1067" s="18" customFormat="1" x14ac:dyDescent="0.3"/>
    <row r="1068" s="18" customFormat="1" x14ac:dyDescent="0.3"/>
    <row r="1069" s="18" customFormat="1" x14ac:dyDescent="0.3"/>
    <row r="1070" s="18" customFormat="1" x14ac:dyDescent="0.3"/>
    <row r="1071" s="18" customFormat="1" x14ac:dyDescent="0.3"/>
    <row r="1072" s="18" customFormat="1" x14ac:dyDescent="0.3"/>
    <row r="1073" s="18" customFormat="1" x14ac:dyDescent="0.3"/>
    <row r="1074" s="18" customFormat="1" x14ac:dyDescent="0.3"/>
    <row r="1075" s="18" customFormat="1" x14ac:dyDescent="0.3"/>
    <row r="1076" s="18" customFormat="1" x14ac:dyDescent="0.3"/>
    <row r="1077" s="18" customFormat="1" x14ac:dyDescent="0.3"/>
    <row r="1078" s="18" customFormat="1" x14ac:dyDescent="0.3"/>
    <row r="1079" s="18" customFormat="1" x14ac:dyDescent="0.3"/>
    <row r="1080" s="18" customFormat="1" x14ac:dyDescent="0.3"/>
    <row r="1081" s="18" customFormat="1" x14ac:dyDescent="0.3"/>
    <row r="1082" s="18" customFormat="1" x14ac:dyDescent="0.3"/>
    <row r="1083" s="18" customFormat="1" x14ac:dyDescent="0.3"/>
    <row r="1084" s="18" customFormat="1" x14ac:dyDescent="0.3"/>
    <row r="1085" s="18" customFormat="1" x14ac:dyDescent="0.3"/>
    <row r="1086" s="18" customFormat="1" x14ac:dyDescent="0.3"/>
    <row r="1087" s="18" customFormat="1" x14ac:dyDescent="0.3"/>
    <row r="1088" s="18" customFormat="1" x14ac:dyDescent="0.3"/>
    <row r="1089" s="18" customFormat="1" x14ac:dyDescent="0.3"/>
    <row r="1090" s="18" customFormat="1" x14ac:dyDescent="0.3"/>
    <row r="1091" s="18" customFormat="1" x14ac:dyDescent="0.3"/>
    <row r="1092" s="18" customFormat="1" x14ac:dyDescent="0.3"/>
    <row r="1093" s="18" customFormat="1" x14ac:dyDescent="0.3"/>
    <row r="1094" s="18" customFormat="1" x14ac:dyDescent="0.3"/>
    <row r="1095" s="18" customFormat="1" x14ac:dyDescent="0.3"/>
    <row r="1096" s="18" customFormat="1" x14ac:dyDescent="0.3"/>
    <row r="1097" s="18" customFormat="1" x14ac:dyDescent="0.3"/>
    <row r="1098" s="18" customFormat="1" x14ac:dyDescent="0.3"/>
    <row r="1099" s="18" customFormat="1" x14ac:dyDescent="0.3"/>
    <row r="1100" s="18" customFormat="1" x14ac:dyDescent="0.3"/>
    <row r="1101" s="18" customFormat="1" x14ac:dyDescent="0.3"/>
    <row r="1102" s="18" customFormat="1" x14ac:dyDescent="0.3"/>
    <row r="1103" s="18" customFormat="1" x14ac:dyDescent="0.3"/>
    <row r="1104" s="18" customFormat="1" x14ac:dyDescent="0.3"/>
    <row r="1105" s="18" customFormat="1" x14ac:dyDescent="0.3"/>
    <row r="1106" s="18" customFormat="1" x14ac:dyDescent="0.3"/>
    <row r="1107" s="18" customFormat="1" x14ac:dyDescent="0.3"/>
    <row r="1108" s="18" customFormat="1" x14ac:dyDescent="0.3"/>
    <row r="1109" s="18" customFormat="1" x14ac:dyDescent="0.3"/>
    <row r="1110" s="18" customFormat="1" x14ac:dyDescent="0.3"/>
    <row r="1111" s="18" customFormat="1" x14ac:dyDescent="0.3"/>
    <row r="1112" s="18" customFormat="1" x14ac:dyDescent="0.3"/>
    <row r="1113" s="18" customFormat="1" x14ac:dyDescent="0.3"/>
    <row r="1114" s="18" customFormat="1" x14ac:dyDescent="0.3"/>
    <row r="1115" s="18" customFormat="1" x14ac:dyDescent="0.3"/>
    <row r="1116" s="18" customFormat="1" x14ac:dyDescent="0.3"/>
    <row r="1117" s="18" customFormat="1" x14ac:dyDescent="0.3"/>
    <row r="1118" s="18" customFormat="1" x14ac:dyDescent="0.3"/>
    <row r="1119" s="18" customFormat="1" x14ac:dyDescent="0.3"/>
    <row r="1120" s="18" customFormat="1" x14ac:dyDescent="0.3"/>
    <row r="1121" s="18" customFormat="1" x14ac:dyDescent="0.3"/>
    <row r="1122" s="18" customFormat="1" x14ac:dyDescent="0.3"/>
    <row r="1123" s="18" customFormat="1" x14ac:dyDescent="0.3"/>
    <row r="1124" s="18" customFormat="1" x14ac:dyDescent="0.3"/>
    <row r="1125" s="18" customFormat="1" x14ac:dyDescent="0.3"/>
    <row r="1126" s="18" customFormat="1" x14ac:dyDescent="0.3"/>
    <row r="1127" s="18" customFormat="1" x14ac:dyDescent="0.3"/>
    <row r="1128" s="18" customFormat="1" x14ac:dyDescent="0.3"/>
    <row r="1129" s="18" customFormat="1" x14ac:dyDescent="0.3"/>
    <row r="1130" s="18" customFormat="1" x14ac:dyDescent="0.3"/>
    <row r="1131" s="18" customFormat="1" x14ac:dyDescent="0.3"/>
    <row r="1132" s="18" customFormat="1" x14ac:dyDescent="0.3"/>
    <row r="1133" s="18" customFormat="1" x14ac:dyDescent="0.3"/>
    <row r="1134" s="18" customFormat="1" x14ac:dyDescent="0.3"/>
    <row r="1135" s="18" customFormat="1" x14ac:dyDescent="0.3"/>
    <row r="1136" s="18" customFormat="1" x14ac:dyDescent="0.3"/>
    <row r="1137" s="18" customFormat="1" x14ac:dyDescent="0.3"/>
    <row r="1138" s="18" customFormat="1" x14ac:dyDescent="0.3"/>
    <row r="1139" s="18" customFormat="1" x14ac:dyDescent="0.3"/>
    <row r="1140" s="18" customFormat="1" x14ac:dyDescent="0.3"/>
    <row r="1141" s="18" customFormat="1" x14ac:dyDescent="0.3"/>
    <row r="1142" s="18" customFormat="1" x14ac:dyDescent="0.3"/>
    <row r="1143" s="18" customFormat="1" x14ac:dyDescent="0.3"/>
    <row r="1144" s="18" customFormat="1" x14ac:dyDescent="0.3"/>
    <row r="1145" s="18" customFormat="1" x14ac:dyDescent="0.3"/>
    <row r="1146" s="18" customFormat="1" x14ac:dyDescent="0.3"/>
    <row r="1147" s="18" customFormat="1" x14ac:dyDescent="0.3"/>
    <row r="1148" s="18" customFormat="1" x14ac:dyDescent="0.3"/>
    <row r="1149" s="18" customFormat="1" x14ac:dyDescent="0.3"/>
    <row r="1150" s="18" customFormat="1" x14ac:dyDescent="0.3"/>
    <row r="1151" s="18" customFormat="1" x14ac:dyDescent="0.3"/>
    <row r="1152" s="18" customFormat="1" x14ac:dyDescent="0.3"/>
    <row r="1153" s="18" customFormat="1" x14ac:dyDescent="0.3"/>
    <row r="1154" s="18" customFormat="1" x14ac:dyDescent="0.3"/>
    <row r="1155" s="18" customFormat="1" x14ac:dyDescent="0.3"/>
    <row r="1156" s="18" customFormat="1" x14ac:dyDescent="0.3"/>
    <row r="1157" s="18" customFormat="1" x14ac:dyDescent="0.3"/>
    <row r="1158" s="18" customFormat="1" x14ac:dyDescent="0.3"/>
    <row r="1159" s="18" customFormat="1" x14ac:dyDescent="0.3"/>
    <row r="1160" s="18" customFormat="1" x14ac:dyDescent="0.3"/>
    <row r="1161" s="18" customFormat="1" x14ac:dyDescent="0.3"/>
    <row r="1162" s="18" customFormat="1" x14ac:dyDescent="0.3"/>
    <row r="1163" s="18" customFormat="1" x14ac:dyDescent="0.3"/>
    <row r="1164" s="18" customFormat="1" x14ac:dyDescent="0.3"/>
    <row r="1165" s="18" customFormat="1" x14ac:dyDescent="0.3"/>
    <row r="1166" s="18" customFormat="1" x14ac:dyDescent="0.3"/>
    <row r="1167" s="18" customFormat="1" x14ac:dyDescent="0.3"/>
    <row r="1168" s="18" customFormat="1" x14ac:dyDescent="0.3"/>
    <row r="1169" s="18" customFormat="1" x14ac:dyDescent="0.3"/>
    <row r="1170" s="18" customFormat="1" x14ac:dyDescent="0.3"/>
    <row r="1171" s="18" customFormat="1" x14ac:dyDescent="0.3"/>
    <row r="1172" s="18" customFormat="1" x14ac:dyDescent="0.3"/>
    <row r="1173" s="18" customFormat="1" x14ac:dyDescent="0.3"/>
    <row r="1174" s="18" customFormat="1" x14ac:dyDescent="0.3"/>
    <row r="1175" s="18" customFormat="1" x14ac:dyDescent="0.3"/>
    <row r="1176" s="18" customFormat="1" x14ac:dyDescent="0.3"/>
    <row r="1177" s="18" customFormat="1" x14ac:dyDescent="0.3"/>
    <row r="1178" s="18" customFormat="1" x14ac:dyDescent="0.3"/>
    <row r="1179" s="18" customFormat="1" x14ac:dyDescent="0.3"/>
    <row r="1180" s="18" customFormat="1" x14ac:dyDescent="0.3"/>
    <row r="1181" s="18" customFormat="1" x14ac:dyDescent="0.3"/>
    <row r="1182" s="18" customFormat="1" x14ac:dyDescent="0.3"/>
    <row r="1183" s="18" customFormat="1" x14ac:dyDescent="0.3"/>
    <row r="1184" s="18" customFormat="1" x14ac:dyDescent="0.3"/>
    <row r="1185" s="18" customFormat="1" x14ac:dyDescent="0.3"/>
    <row r="1186" s="18" customFormat="1" x14ac:dyDescent="0.3"/>
    <row r="1187" s="18" customFormat="1" x14ac:dyDescent="0.3"/>
    <row r="1188" s="18" customFormat="1" x14ac:dyDescent="0.3"/>
    <row r="1189" s="18" customFormat="1" x14ac:dyDescent="0.3"/>
    <row r="1190" s="18" customFormat="1" x14ac:dyDescent="0.3"/>
    <row r="1191" s="18" customFormat="1" x14ac:dyDescent="0.3"/>
    <row r="1192" s="18" customFormat="1" x14ac:dyDescent="0.3"/>
    <row r="1193" s="18" customFormat="1" x14ac:dyDescent="0.3"/>
    <row r="1194" s="18" customFormat="1" x14ac:dyDescent="0.3"/>
    <row r="1195" s="18" customFormat="1" x14ac:dyDescent="0.3"/>
    <row r="1196" s="18" customFormat="1" x14ac:dyDescent="0.3"/>
    <row r="1197" s="18" customFormat="1" x14ac:dyDescent="0.3"/>
    <row r="1198" s="18" customFormat="1" x14ac:dyDescent="0.3"/>
    <row r="1199" s="18" customFormat="1" x14ac:dyDescent="0.3"/>
    <row r="1200" s="18" customFormat="1" x14ac:dyDescent="0.3"/>
    <row r="1201" s="18" customFormat="1" x14ac:dyDescent="0.3"/>
    <row r="1202" s="18" customFormat="1" x14ac:dyDescent="0.3"/>
    <row r="1203" s="18" customFormat="1" x14ac:dyDescent="0.3"/>
    <row r="1204" s="18" customFormat="1" x14ac:dyDescent="0.3"/>
    <row r="1205" s="18" customFormat="1" x14ac:dyDescent="0.3"/>
    <row r="1206" s="18" customFormat="1" x14ac:dyDescent="0.3"/>
    <row r="1207" s="18" customFormat="1" x14ac:dyDescent="0.3"/>
    <row r="1208" s="18" customFormat="1" x14ac:dyDescent="0.3"/>
    <row r="1209" s="18" customFormat="1" x14ac:dyDescent="0.3"/>
    <row r="1210" s="18" customFormat="1" x14ac:dyDescent="0.3"/>
    <row r="1211" s="18" customFormat="1" x14ac:dyDescent="0.3"/>
    <row r="1212" s="18" customFormat="1" x14ac:dyDescent="0.3"/>
    <row r="1213" s="18" customFormat="1" x14ac:dyDescent="0.3"/>
    <row r="1214" s="18" customFormat="1" x14ac:dyDescent="0.3"/>
    <row r="1215" s="18" customFormat="1" x14ac:dyDescent="0.3"/>
    <row r="1216" s="18" customFormat="1" x14ac:dyDescent="0.3"/>
    <row r="1217" s="18" customFormat="1" x14ac:dyDescent="0.3"/>
    <row r="1218" s="18" customFormat="1" x14ac:dyDescent="0.3"/>
    <row r="1219" s="18" customFormat="1" x14ac:dyDescent="0.3"/>
    <row r="1220" s="18" customFormat="1" x14ac:dyDescent="0.3"/>
    <row r="1221" s="18" customFormat="1" x14ac:dyDescent="0.3"/>
    <row r="1222" s="18" customFormat="1" x14ac:dyDescent="0.3"/>
    <row r="1223" s="18" customFormat="1" x14ac:dyDescent="0.3"/>
    <row r="1224" s="18" customFormat="1" x14ac:dyDescent="0.3"/>
    <row r="1225" s="18" customFormat="1" x14ac:dyDescent="0.3"/>
    <row r="1226" s="18" customFormat="1" x14ac:dyDescent="0.3"/>
    <row r="1227" s="18" customFormat="1" x14ac:dyDescent="0.3"/>
    <row r="1228" s="18" customFormat="1" x14ac:dyDescent="0.3"/>
    <row r="1229" s="18" customFormat="1" x14ac:dyDescent="0.3"/>
    <row r="1230" s="18" customFormat="1" x14ac:dyDescent="0.3"/>
    <row r="1231" s="18" customFormat="1" x14ac:dyDescent="0.3"/>
    <row r="1232" s="18" customFormat="1" x14ac:dyDescent="0.3"/>
    <row r="1233" s="18" customFormat="1" x14ac:dyDescent="0.3"/>
    <row r="1234" s="18" customFormat="1" x14ac:dyDescent="0.3"/>
    <row r="1235" s="18" customFormat="1" x14ac:dyDescent="0.3"/>
    <row r="1236" s="18" customFormat="1" x14ac:dyDescent="0.3"/>
    <row r="1237" s="18" customFormat="1" x14ac:dyDescent="0.3"/>
    <row r="1238" s="18" customFormat="1" x14ac:dyDescent="0.3"/>
    <row r="1239" s="18" customFormat="1" x14ac:dyDescent="0.3"/>
    <row r="1240" s="18" customFormat="1" x14ac:dyDescent="0.3"/>
    <row r="1241" s="18" customFormat="1" x14ac:dyDescent="0.3"/>
    <row r="1242" s="18" customFormat="1" x14ac:dyDescent="0.3"/>
    <row r="1243" s="18" customFormat="1" x14ac:dyDescent="0.3"/>
    <row r="1244" s="18" customFormat="1" x14ac:dyDescent="0.3"/>
    <row r="1245" s="18" customFormat="1" x14ac:dyDescent="0.3"/>
    <row r="1246" s="18" customFormat="1" x14ac:dyDescent="0.3"/>
    <row r="1247" s="18" customFormat="1" x14ac:dyDescent="0.3"/>
    <row r="1248" s="18" customFormat="1" x14ac:dyDescent="0.3"/>
    <row r="1249" s="18" customFormat="1" x14ac:dyDescent="0.3"/>
    <row r="1250" s="18" customFormat="1" x14ac:dyDescent="0.3"/>
    <row r="1251" s="18" customFormat="1" x14ac:dyDescent="0.3"/>
    <row r="1252" s="18" customFormat="1" x14ac:dyDescent="0.3"/>
    <row r="1253" s="18" customFormat="1" x14ac:dyDescent="0.3"/>
    <row r="1254" s="18" customFormat="1" x14ac:dyDescent="0.3"/>
    <row r="1255" s="18" customFormat="1" x14ac:dyDescent="0.3"/>
    <row r="1256" s="18" customFormat="1" x14ac:dyDescent="0.3"/>
    <row r="1257" s="18" customFormat="1" x14ac:dyDescent="0.3"/>
    <row r="1258" s="18" customFormat="1" x14ac:dyDescent="0.3"/>
    <row r="1259" s="18" customFormat="1" x14ac:dyDescent="0.3"/>
    <row r="1260" s="18" customFormat="1" x14ac:dyDescent="0.3"/>
    <row r="1261" s="18" customFormat="1" x14ac:dyDescent="0.3"/>
    <row r="1262" s="18" customFormat="1" x14ac:dyDescent="0.3"/>
    <row r="1263" s="18" customFormat="1" x14ac:dyDescent="0.3"/>
    <row r="1264" s="18" customFormat="1" x14ac:dyDescent="0.3"/>
    <row r="1265" s="18" customFormat="1" x14ac:dyDescent="0.3"/>
    <row r="1266" s="18" customFormat="1" x14ac:dyDescent="0.3"/>
    <row r="1267" s="18" customFormat="1" x14ac:dyDescent="0.3"/>
    <row r="1268" s="18" customFormat="1" x14ac:dyDescent="0.3"/>
    <row r="1269" s="18" customFormat="1" x14ac:dyDescent="0.3"/>
    <row r="1270" s="18" customFormat="1" x14ac:dyDescent="0.3"/>
    <row r="1271" s="18" customFormat="1" x14ac:dyDescent="0.3"/>
    <row r="1272" s="18" customFormat="1" x14ac:dyDescent="0.3"/>
    <row r="1273" s="18" customFormat="1" x14ac:dyDescent="0.3"/>
    <row r="1274" s="18" customFormat="1" x14ac:dyDescent="0.3"/>
    <row r="1275" s="18" customFormat="1" x14ac:dyDescent="0.3"/>
    <row r="1276" s="18" customFormat="1" x14ac:dyDescent="0.3"/>
    <row r="1277" s="18" customFormat="1" x14ac:dyDescent="0.3"/>
    <row r="1278" s="18" customFormat="1" x14ac:dyDescent="0.3"/>
    <row r="1279" s="18" customFormat="1" x14ac:dyDescent="0.3"/>
    <row r="1280" s="18" customFormat="1" x14ac:dyDescent="0.3"/>
    <row r="1281" s="18" customFormat="1" x14ac:dyDescent="0.3"/>
    <row r="1282" s="18" customFormat="1" x14ac:dyDescent="0.3"/>
    <row r="1283" s="18" customFormat="1" x14ac:dyDescent="0.3"/>
    <row r="1284" s="18" customFormat="1" x14ac:dyDescent="0.3"/>
    <row r="1285" s="18" customFormat="1" x14ac:dyDescent="0.3"/>
    <row r="1286" s="18" customFormat="1" x14ac:dyDescent="0.3"/>
    <row r="1287" s="18" customFormat="1" x14ac:dyDescent="0.3"/>
    <row r="1288" s="18" customFormat="1" x14ac:dyDescent="0.3"/>
    <row r="1289" s="18" customFormat="1" x14ac:dyDescent="0.3"/>
    <row r="1290" s="18" customFormat="1" x14ac:dyDescent="0.3"/>
    <row r="1291" s="18" customFormat="1" x14ac:dyDescent="0.3"/>
    <row r="1292" s="18" customFormat="1" x14ac:dyDescent="0.3"/>
    <row r="1293" s="18" customFormat="1" x14ac:dyDescent="0.3"/>
    <row r="1294" s="18" customFormat="1" x14ac:dyDescent="0.3"/>
    <row r="1295" s="18" customFormat="1" x14ac:dyDescent="0.3"/>
    <row r="1296" s="18" customFormat="1" x14ac:dyDescent="0.3"/>
    <row r="1297" s="18" customFormat="1" x14ac:dyDescent="0.3"/>
    <row r="1298" s="18" customFormat="1" x14ac:dyDescent="0.3"/>
    <row r="1299" s="18" customFormat="1" x14ac:dyDescent="0.3"/>
    <row r="1300" s="18" customFormat="1" x14ac:dyDescent="0.3"/>
    <row r="1301" s="18" customFormat="1" x14ac:dyDescent="0.3"/>
    <row r="1302" s="18" customFormat="1" x14ac:dyDescent="0.3"/>
    <row r="1303" s="18" customFormat="1" x14ac:dyDescent="0.3"/>
    <row r="1304" s="18" customFormat="1" x14ac:dyDescent="0.3"/>
    <row r="1305" s="18" customFormat="1" x14ac:dyDescent="0.3"/>
    <row r="1306" s="18" customFormat="1" x14ac:dyDescent="0.3"/>
    <row r="1307" s="18" customFormat="1" x14ac:dyDescent="0.3"/>
    <row r="1308" s="18" customFormat="1" x14ac:dyDescent="0.3"/>
    <row r="1309" s="18" customFormat="1" x14ac:dyDescent="0.3"/>
    <row r="1310" s="18" customFormat="1" x14ac:dyDescent="0.3"/>
    <row r="1311" s="18" customFormat="1" x14ac:dyDescent="0.3"/>
    <row r="1312" s="18" customFormat="1" x14ac:dyDescent="0.3"/>
    <row r="1313" s="18" customFormat="1" x14ac:dyDescent="0.3"/>
    <row r="1314" s="18" customFormat="1" x14ac:dyDescent="0.3"/>
    <row r="1315" s="18" customFormat="1" x14ac:dyDescent="0.3"/>
    <row r="1316" s="18" customFormat="1" x14ac:dyDescent="0.3"/>
    <row r="1317" s="18" customFormat="1" x14ac:dyDescent="0.3"/>
    <row r="1318" s="18" customFormat="1" x14ac:dyDescent="0.3"/>
    <row r="1319" s="18" customFormat="1" x14ac:dyDescent="0.3"/>
    <row r="1320" s="18" customFormat="1" x14ac:dyDescent="0.3"/>
    <row r="1321" s="18" customFormat="1" x14ac:dyDescent="0.3"/>
    <row r="1322" s="18" customFormat="1" x14ac:dyDescent="0.3"/>
    <row r="1323" s="18" customFormat="1" x14ac:dyDescent="0.3"/>
    <row r="1324" s="18" customFormat="1" x14ac:dyDescent="0.3"/>
    <row r="1325" s="18" customFormat="1" x14ac:dyDescent="0.3"/>
    <row r="1326" s="18" customFormat="1" x14ac:dyDescent="0.3"/>
    <row r="1327" s="18" customFormat="1" x14ac:dyDescent="0.3"/>
    <row r="1328" s="18" customFormat="1" x14ac:dyDescent="0.3"/>
    <row r="1329" s="18" customFormat="1" x14ac:dyDescent="0.3"/>
    <row r="1330" s="18" customFormat="1" x14ac:dyDescent="0.3"/>
    <row r="1331" s="18" customFormat="1" x14ac:dyDescent="0.3"/>
    <row r="1332" s="18" customFormat="1" x14ac:dyDescent="0.3"/>
    <row r="1333" s="18" customFormat="1" x14ac:dyDescent="0.3"/>
    <row r="1334" s="18" customFormat="1" x14ac:dyDescent="0.3"/>
    <row r="1335" s="18" customFormat="1" x14ac:dyDescent="0.3"/>
    <row r="1336" s="18" customFormat="1" x14ac:dyDescent="0.3"/>
    <row r="1337" s="18" customFormat="1" x14ac:dyDescent="0.3"/>
    <row r="1338" s="18" customFormat="1" x14ac:dyDescent="0.3"/>
    <row r="1339" s="18" customFormat="1" x14ac:dyDescent="0.3"/>
    <row r="1340" s="18" customFormat="1" x14ac:dyDescent="0.3"/>
    <row r="1341" s="18" customFormat="1" x14ac:dyDescent="0.3"/>
    <row r="1342" s="18" customFormat="1" x14ac:dyDescent="0.3"/>
    <row r="1343" s="18" customFormat="1" x14ac:dyDescent="0.3"/>
    <row r="1344" s="18" customFormat="1" x14ac:dyDescent="0.3"/>
    <row r="1345" s="18" customFormat="1" x14ac:dyDescent="0.3"/>
    <row r="1346" s="18" customFormat="1" x14ac:dyDescent="0.3"/>
    <row r="1347" s="18" customFormat="1" x14ac:dyDescent="0.3"/>
    <row r="1348" s="18" customFormat="1" x14ac:dyDescent="0.3"/>
    <row r="1349" s="18" customFormat="1" x14ac:dyDescent="0.3"/>
    <row r="1350" s="18" customFormat="1" x14ac:dyDescent="0.3"/>
    <row r="1351" s="18" customFormat="1" x14ac:dyDescent="0.3"/>
    <row r="1352" s="18" customFormat="1" x14ac:dyDescent="0.3"/>
    <row r="1353" s="18" customFormat="1" x14ac:dyDescent="0.3"/>
    <row r="1354" s="18" customFormat="1" x14ac:dyDescent="0.3"/>
    <row r="1355" s="18" customFormat="1" x14ac:dyDescent="0.3"/>
    <row r="1356" s="18" customFormat="1" x14ac:dyDescent="0.3"/>
    <row r="1357" s="18" customFormat="1" x14ac:dyDescent="0.3"/>
    <row r="1358" s="18" customFormat="1" x14ac:dyDescent="0.3"/>
    <row r="1359" s="18" customFormat="1" x14ac:dyDescent="0.3"/>
    <row r="1360" s="18" customFormat="1" x14ac:dyDescent="0.3"/>
    <row r="1361" s="18" customFormat="1" x14ac:dyDescent="0.3"/>
    <row r="1362" s="18" customFormat="1" x14ac:dyDescent="0.3"/>
    <row r="1363" s="18" customFormat="1" x14ac:dyDescent="0.3"/>
    <row r="1364" s="18" customFormat="1" x14ac:dyDescent="0.3"/>
    <row r="1365" s="18" customFormat="1" x14ac:dyDescent="0.3"/>
    <row r="1366" s="18" customFormat="1" x14ac:dyDescent="0.3"/>
    <row r="1367" s="18" customFormat="1" x14ac:dyDescent="0.3"/>
    <row r="1368" s="18" customFormat="1" x14ac:dyDescent="0.3"/>
    <row r="1369" s="18" customFormat="1" x14ac:dyDescent="0.3"/>
    <row r="1370" s="18" customFormat="1" x14ac:dyDescent="0.3"/>
    <row r="1371" s="18" customFormat="1" x14ac:dyDescent="0.3"/>
    <row r="1372" s="18" customFormat="1" x14ac:dyDescent="0.3"/>
    <row r="1373" s="18" customFormat="1" x14ac:dyDescent="0.3"/>
    <row r="1374" s="18" customFormat="1" x14ac:dyDescent="0.3"/>
    <row r="1375" s="18" customFormat="1" x14ac:dyDescent="0.3"/>
    <row r="1376" s="18" customFormat="1" x14ac:dyDescent="0.3"/>
    <row r="1377" s="18" customFormat="1" x14ac:dyDescent="0.3"/>
    <row r="1378" s="18" customFormat="1" x14ac:dyDescent="0.3"/>
    <row r="1379" s="18" customFormat="1" x14ac:dyDescent="0.3"/>
    <row r="1380" s="18" customFormat="1" x14ac:dyDescent="0.3"/>
    <row r="1381" s="18" customFormat="1" x14ac:dyDescent="0.3"/>
    <row r="1382" s="18" customFormat="1" x14ac:dyDescent="0.3"/>
    <row r="1383" s="18" customFormat="1" x14ac:dyDescent="0.3"/>
    <row r="1384" s="18" customFormat="1" x14ac:dyDescent="0.3"/>
    <row r="1385" s="18" customFormat="1" x14ac:dyDescent="0.3"/>
    <row r="1386" s="18" customFormat="1" x14ac:dyDescent="0.3"/>
    <row r="1387" s="18" customFormat="1" x14ac:dyDescent="0.3"/>
    <row r="1388" s="18" customFormat="1" x14ac:dyDescent="0.3"/>
    <row r="1389" s="18" customFormat="1" x14ac:dyDescent="0.3"/>
    <row r="1390" s="18" customFormat="1" x14ac:dyDescent="0.3"/>
    <row r="1391" s="18" customFormat="1" x14ac:dyDescent="0.3"/>
    <row r="1392" s="18" customFormat="1" x14ac:dyDescent="0.3"/>
    <row r="1393" s="18" customFormat="1" x14ac:dyDescent="0.3"/>
    <row r="1394" s="18" customFormat="1" x14ac:dyDescent="0.3"/>
    <row r="1395" s="18" customFormat="1" x14ac:dyDescent="0.3"/>
    <row r="1396" s="18" customFormat="1" x14ac:dyDescent="0.3"/>
    <row r="1397" s="18" customFormat="1" x14ac:dyDescent="0.3"/>
    <row r="1398" s="18" customFormat="1" x14ac:dyDescent="0.3"/>
    <row r="1399" s="18" customFormat="1" x14ac:dyDescent="0.3"/>
    <row r="1400" s="18" customFormat="1" x14ac:dyDescent="0.3"/>
    <row r="1401" s="18" customFormat="1" x14ac:dyDescent="0.3"/>
    <row r="1402" s="18" customFormat="1" x14ac:dyDescent="0.3"/>
    <row r="1403" s="18" customFormat="1" x14ac:dyDescent="0.3"/>
    <row r="1404" s="18" customFormat="1" x14ac:dyDescent="0.3"/>
    <row r="1405" s="18" customFormat="1" x14ac:dyDescent="0.3"/>
    <row r="1406" s="18" customFormat="1" x14ac:dyDescent="0.3"/>
    <row r="1407" s="18" customFormat="1" x14ac:dyDescent="0.3"/>
    <row r="1408" s="18" customFormat="1" x14ac:dyDescent="0.3"/>
    <row r="1409" s="18" customFormat="1" x14ac:dyDescent="0.3"/>
    <row r="1410" s="18" customFormat="1" x14ac:dyDescent="0.3"/>
    <row r="1411" s="18" customFormat="1" x14ac:dyDescent="0.3"/>
    <row r="1412" s="18" customFormat="1" x14ac:dyDescent="0.3"/>
    <row r="1413" s="18" customFormat="1" x14ac:dyDescent="0.3"/>
    <row r="1414" s="18" customFormat="1" x14ac:dyDescent="0.3"/>
    <row r="1415" s="18" customFormat="1" x14ac:dyDescent="0.3"/>
    <row r="1416" s="18" customFormat="1" x14ac:dyDescent="0.3"/>
    <row r="1417" s="18" customFormat="1" x14ac:dyDescent="0.3"/>
    <row r="1418" s="18" customFormat="1" x14ac:dyDescent="0.3"/>
    <row r="1419" s="18" customFormat="1" x14ac:dyDescent="0.3"/>
    <row r="1420" s="18" customFormat="1" x14ac:dyDescent="0.3"/>
    <row r="1421" s="18" customFormat="1" x14ac:dyDescent="0.3"/>
    <row r="1422" s="18" customFormat="1" x14ac:dyDescent="0.3"/>
    <row r="1423" s="18" customFormat="1" x14ac:dyDescent="0.3"/>
    <row r="1424" s="18" customFormat="1" x14ac:dyDescent="0.3"/>
    <row r="1425" s="18" customFormat="1" x14ac:dyDescent="0.3"/>
    <row r="1426" s="18" customFormat="1" x14ac:dyDescent="0.3"/>
    <row r="1427" s="18" customFormat="1" x14ac:dyDescent="0.3"/>
    <row r="1428" s="18" customFormat="1" x14ac:dyDescent="0.3"/>
    <row r="1429" s="18" customFormat="1" x14ac:dyDescent="0.3"/>
    <row r="1430" s="18" customFormat="1" x14ac:dyDescent="0.3"/>
    <row r="1431" s="18" customFormat="1" x14ac:dyDescent="0.3"/>
    <row r="1432" s="18" customFormat="1" x14ac:dyDescent="0.3"/>
    <row r="1433" s="18" customFormat="1" x14ac:dyDescent="0.3"/>
    <row r="1434" s="18" customFormat="1" x14ac:dyDescent="0.3"/>
    <row r="1435" s="18" customFormat="1" x14ac:dyDescent="0.3"/>
    <row r="1436" s="18" customFormat="1" x14ac:dyDescent="0.3"/>
    <row r="1437" s="18" customFormat="1" x14ac:dyDescent="0.3"/>
    <row r="1438" s="18" customFormat="1" x14ac:dyDescent="0.3"/>
    <row r="1439" s="18" customFormat="1" x14ac:dyDescent="0.3"/>
    <row r="1440" s="18" customFormat="1" x14ac:dyDescent="0.3"/>
    <row r="1441" s="18" customFormat="1" x14ac:dyDescent="0.3"/>
    <row r="1442" s="18" customFormat="1" x14ac:dyDescent="0.3"/>
    <row r="1443" s="18" customFormat="1" x14ac:dyDescent="0.3"/>
    <row r="1444" s="18" customFormat="1" x14ac:dyDescent="0.3"/>
    <row r="1445" s="18" customFormat="1" x14ac:dyDescent="0.3"/>
    <row r="1446" s="18" customFormat="1" x14ac:dyDescent="0.3"/>
    <row r="1447" s="18" customFormat="1" x14ac:dyDescent="0.3"/>
    <row r="1448" s="18" customFormat="1" x14ac:dyDescent="0.3"/>
    <row r="1449" s="18" customFormat="1" x14ac:dyDescent="0.3"/>
    <row r="1450" s="18" customFormat="1" x14ac:dyDescent="0.3"/>
    <row r="1451" s="18" customFormat="1" x14ac:dyDescent="0.3"/>
    <row r="1452" s="18" customFormat="1" x14ac:dyDescent="0.3"/>
    <row r="1453" s="18" customFormat="1" x14ac:dyDescent="0.3"/>
    <row r="1454" s="18" customFormat="1" x14ac:dyDescent="0.3"/>
    <row r="1455" s="18" customFormat="1" x14ac:dyDescent="0.3"/>
    <row r="1456" s="18" customFormat="1" x14ac:dyDescent="0.3"/>
    <row r="1457" s="18" customFormat="1" x14ac:dyDescent="0.3"/>
    <row r="1458" s="18" customFormat="1" x14ac:dyDescent="0.3"/>
    <row r="1459" s="18" customFormat="1" x14ac:dyDescent="0.3"/>
    <row r="1460" s="18" customFormat="1" x14ac:dyDescent="0.3"/>
    <row r="1461" s="18" customFormat="1" x14ac:dyDescent="0.3"/>
    <row r="1462" s="18" customFormat="1" x14ac:dyDescent="0.3"/>
    <row r="1463" s="18" customFormat="1" x14ac:dyDescent="0.3"/>
    <row r="1464" s="18" customFormat="1" x14ac:dyDescent="0.3"/>
    <row r="1465" s="18" customFormat="1" x14ac:dyDescent="0.3"/>
    <row r="1466" s="18" customFormat="1" x14ac:dyDescent="0.3"/>
    <row r="1467" s="18" customFormat="1" x14ac:dyDescent="0.3"/>
    <row r="1468" s="18" customFormat="1" x14ac:dyDescent="0.3"/>
    <row r="1469" s="18" customFormat="1" x14ac:dyDescent="0.3"/>
    <row r="1470" s="18" customFormat="1" x14ac:dyDescent="0.3"/>
    <row r="1471" s="18" customFormat="1" x14ac:dyDescent="0.3"/>
    <row r="1472" s="18" customFormat="1" x14ac:dyDescent="0.3"/>
    <row r="1473" s="18" customFormat="1" x14ac:dyDescent="0.3"/>
    <row r="1474" s="18" customFormat="1" x14ac:dyDescent="0.3"/>
    <row r="1475" s="18" customFormat="1" x14ac:dyDescent="0.3"/>
    <row r="1476" s="18" customFormat="1" x14ac:dyDescent="0.3"/>
    <row r="1477" s="18" customFormat="1" x14ac:dyDescent="0.3"/>
    <row r="1478" s="18" customFormat="1" x14ac:dyDescent="0.3"/>
    <row r="1479" s="18" customFormat="1" x14ac:dyDescent="0.3"/>
    <row r="1480" s="18" customFormat="1" x14ac:dyDescent="0.3"/>
    <row r="1481" s="18" customFormat="1" x14ac:dyDescent="0.3"/>
    <row r="1482" s="18" customFormat="1" x14ac:dyDescent="0.3"/>
    <row r="1483" s="18" customFormat="1" x14ac:dyDescent="0.3"/>
    <row r="1484" s="18" customFormat="1" x14ac:dyDescent="0.3"/>
    <row r="1485" s="18" customFormat="1" x14ac:dyDescent="0.3"/>
    <row r="1486" s="18" customFormat="1" x14ac:dyDescent="0.3"/>
    <row r="1487" s="18" customFormat="1" x14ac:dyDescent="0.3"/>
    <row r="1488" s="18" customFormat="1" x14ac:dyDescent="0.3"/>
    <row r="1489" s="18" customFormat="1" x14ac:dyDescent="0.3"/>
    <row r="1490" s="18" customFormat="1" x14ac:dyDescent="0.3"/>
    <row r="1491" s="18" customFormat="1" x14ac:dyDescent="0.3"/>
    <row r="1492" s="18" customFormat="1" x14ac:dyDescent="0.3"/>
    <row r="1493" s="18" customFormat="1" x14ac:dyDescent="0.3"/>
    <row r="1494" s="18" customFormat="1" x14ac:dyDescent="0.3"/>
    <row r="1495" s="18" customFormat="1" x14ac:dyDescent="0.3"/>
    <row r="1496" s="18" customFormat="1" x14ac:dyDescent="0.3"/>
    <row r="1497" s="18" customFormat="1" x14ac:dyDescent="0.3"/>
    <row r="1498" s="18" customFormat="1" x14ac:dyDescent="0.3"/>
    <row r="1499" s="18" customFormat="1" x14ac:dyDescent="0.3"/>
    <row r="1500" s="18" customFormat="1" x14ac:dyDescent="0.3"/>
    <row r="1501" s="18" customFormat="1" x14ac:dyDescent="0.3"/>
    <row r="1502" s="18" customFormat="1" x14ac:dyDescent="0.3"/>
    <row r="1503" s="18" customFormat="1" x14ac:dyDescent="0.3"/>
    <row r="1504" s="18" customFormat="1" x14ac:dyDescent="0.3"/>
    <row r="1505" s="18" customFormat="1" x14ac:dyDescent="0.3"/>
    <row r="1506" s="18" customFormat="1" x14ac:dyDescent="0.3"/>
    <row r="1507" s="18" customFormat="1" x14ac:dyDescent="0.3"/>
    <row r="1508" s="18" customFormat="1" x14ac:dyDescent="0.3"/>
    <row r="1509" s="18" customFormat="1" x14ac:dyDescent="0.3"/>
    <row r="1510" s="18" customFormat="1" x14ac:dyDescent="0.3"/>
    <row r="1511" s="18" customFormat="1" x14ac:dyDescent="0.3"/>
    <row r="1512" s="18" customFormat="1" x14ac:dyDescent="0.3"/>
    <row r="1513" s="18" customFormat="1" x14ac:dyDescent="0.3"/>
    <row r="1514" s="18" customFormat="1" x14ac:dyDescent="0.3"/>
    <row r="1515" s="18" customFormat="1" x14ac:dyDescent="0.3"/>
    <row r="1516" s="18" customFormat="1" x14ac:dyDescent="0.3"/>
    <row r="1517" s="18" customFormat="1" x14ac:dyDescent="0.3"/>
    <row r="1518" s="18" customFormat="1" x14ac:dyDescent="0.3"/>
    <row r="1519" s="18" customFormat="1" x14ac:dyDescent="0.3"/>
    <row r="1520" s="18" customFormat="1" x14ac:dyDescent="0.3"/>
    <row r="1521" spans="2:10" s="18" customFormat="1" x14ac:dyDescent="0.3"/>
    <row r="1522" spans="2:10" s="18" customFormat="1" x14ac:dyDescent="0.3"/>
    <row r="1523" spans="2:10" s="18" customFormat="1" x14ac:dyDescent="0.3"/>
    <row r="1524" spans="2:10" s="18" customFormat="1" x14ac:dyDescent="0.3"/>
    <row r="1525" spans="2:10" s="18" customFormat="1" x14ac:dyDescent="0.3"/>
    <row r="1526" spans="2:10" s="18" customFormat="1" x14ac:dyDescent="0.3"/>
    <row r="1527" spans="2:10" s="18" customFormat="1" x14ac:dyDescent="0.3"/>
    <row r="1528" spans="2:10" s="18" customFormat="1" x14ac:dyDescent="0.3"/>
    <row r="1529" spans="2:10" s="18" customFormat="1" x14ac:dyDescent="0.3"/>
    <row r="1530" spans="2:10" s="18" customFormat="1" x14ac:dyDescent="0.3"/>
    <row r="1531" spans="2:10" s="18" customFormat="1" x14ac:dyDescent="0.3"/>
    <row r="1532" spans="2:10" s="18" customFormat="1" x14ac:dyDescent="0.3"/>
    <row r="1533" spans="2:10" s="18" customFormat="1" x14ac:dyDescent="0.3"/>
    <row r="1534" spans="2:10" s="18" customFormat="1" x14ac:dyDescent="0.3"/>
    <row r="1535" spans="2:10" x14ac:dyDescent="0.3">
      <c r="B1535" s="18"/>
      <c r="C1535" s="18"/>
      <c r="D1535" s="18"/>
      <c r="E1535" s="18"/>
      <c r="F1535" s="18"/>
      <c r="G1535" s="18"/>
      <c r="H1535" s="18"/>
      <c r="I1535" s="18"/>
      <c r="J1535" s="18"/>
    </row>
    <row r="1536" spans="2:10" x14ac:dyDescent="0.3">
      <c r="B1536" s="18"/>
      <c r="C1536" s="18"/>
      <c r="D1536" s="18"/>
      <c r="E1536" s="18"/>
      <c r="F1536" s="18"/>
      <c r="G1536" s="18"/>
      <c r="H1536" s="18"/>
      <c r="I1536" s="18"/>
      <c r="J1536" s="18"/>
    </row>
    <row r="1537" spans="2:10" x14ac:dyDescent="0.3">
      <c r="B1537" s="18"/>
      <c r="C1537" s="18"/>
      <c r="D1537" s="18"/>
      <c r="E1537" s="18"/>
      <c r="F1537" s="18"/>
      <c r="G1537" s="18"/>
      <c r="H1537" s="18"/>
      <c r="I1537" s="18"/>
      <c r="J1537" s="18"/>
    </row>
    <row r="1538" spans="2:10" x14ac:dyDescent="0.3">
      <c r="B1538" s="18"/>
      <c r="C1538" s="18"/>
      <c r="D1538" s="18"/>
      <c r="E1538" s="18"/>
      <c r="F1538" s="18"/>
      <c r="G1538" s="18"/>
      <c r="H1538" s="18"/>
      <c r="I1538" s="18"/>
      <c r="J1538" s="18"/>
    </row>
    <row r="1539" spans="2:10" x14ac:dyDescent="0.3">
      <c r="B1539" s="18"/>
      <c r="C1539" s="18"/>
      <c r="D1539" s="18"/>
      <c r="E1539" s="18"/>
      <c r="F1539" s="18"/>
      <c r="G1539" s="18"/>
      <c r="H1539" s="18"/>
      <c r="I1539" s="18"/>
      <c r="J1539" s="18"/>
    </row>
  </sheetData>
  <mergeCells count="40">
    <mergeCell ref="B26:C26"/>
    <mergeCell ref="E4:J4"/>
    <mergeCell ref="E5:J5"/>
    <mergeCell ref="E6:J6"/>
    <mergeCell ref="E7:J7"/>
    <mergeCell ref="C19:E19"/>
    <mergeCell ref="C20:E20"/>
    <mergeCell ref="C21:E21"/>
    <mergeCell ref="C22:E22"/>
    <mergeCell ref="C23:E23"/>
    <mergeCell ref="C24:E24"/>
    <mergeCell ref="B25:E25"/>
    <mergeCell ref="B39:J39"/>
    <mergeCell ref="B32:E32"/>
    <mergeCell ref="C33:E33"/>
    <mergeCell ref="C27:E27"/>
    <mergeCell ref="C28:E28"/>
    <mergeCell ref="C29:E29"/>
    <mergeCell ref="C30:E30"/>
    <mergeCell ref="B31:J31"/>
    <mergeCell ref="C34:E34"/>
    <mergeCell ref="C35:E35"/>
    <mergeCell ref="C36:E36"/>
    <mergeCell ref="C37:E37"/>
    <mergeCell ref="C38:E38"/>
    <mergeCell ref="C48:E48"/>
    <mergeCell ref="C49:E49"/>
    <mergeCell ref="C50:E50"/>
    <mergeCell ref="B51:G51"/>
    <mergeCell ref="C43:E43"/>
    <mergeCell ref="B44:E44"/>
    <mergeCell ref="C45:E45"/>
    <mergeCell ref="B46:E46"/>
    <mergeCell ref="B47:C47"/>
    <mergeCell ref="C55:E55"/>
    <mergeCell ref="C56:E56"/>
    <mergeCell ref="B57:G57"/>
    <mergeCell ref="B52:E52"/>
    <mergeCell ref="C53:E53"/>
    <mergeCell ref="C54:E54"/>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5</vt:i4>
      </vt:variant>
    </vt:vector>
  </HeadingPairs>
  <TitlesOfParts>
    <vt:vector size="11" baseType="lpstr">
      <vt:lpstr>Content and Instructions</vt:lpstr>
      <vt:lpstr>1.Budget TOTAL</vt:lpstr>
      <vt:lpstr>1.1.Budget FI, RU, SWE</vt:lpstr>
      <vt:lpstr>1.2.Budget Norway</vt:lpstr>
      <vt:lpstr>1.3.Budget by Partners</vt:lpstr>
      <vt:lpstr>2.  Financing Plan</vt:lpstr>
      <vt:lpstr>'1.1.Budget FI, RU, SWE'!Tulostusalue</vt:lpstr>
      <vt:lpstr>'1.2.Budget Norway'!Tulostusalue</vt:lpstr>
      <vt:lpstr>'1.3.Budget by Partners'!Tulostusalue</vt:lpstr>
      <vt:lpstr>'1.Budget TOTAL'!Tulostusalue</vt:lpstr>
      <vt:lpstr>'Content and Instructions'!Tulostusalue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Hilkka</dc:creator>
  <cp:lastModifiedBy>Peltoperä Svetlana Lapin liitto</cp:lastModifiedBy>
  <cp:lastPrinted>2019-11-29T09:20:10Z</cp:lastPrinted>
  <dcterms:created xsi:type="dcterms:W3CDTF">2011-02-03T11:26:52Z</dcterms:created>
  <dcterms:modified xsi:type="dcterms:W3CDTF">2020-03-20T11:31:51Z</dcterms:modified>
</cp:coreProperties>
</file>