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Y:\ENI 2014-2020\Application Pack\1st Call for Proposals\Final annexes_do not change\"/>
    </mc:Choice>
  </mc:AlternateContent>
  <bookViews>
    <workbookView xWindow="0" yWindow="0" windowWidth="24435" windowHeight="11370" tabRatio="906"/>
  </bookViews>
  <sheets>
    <sheet name="Instructions" sheetId="8" r:id="rId1"/>
    <sheet name="1.Budget TOTAL" sheetId="21" r:id="rId2"/>
    <sheet name="1.1.Budget Finland" sheetId="3" r:id="rId3"/>
    <sheet name="1.2.Budget Russia" sheetId="23" r:id="rId4"/>
    <sheet name="1.3.Budget Sweden" sheetId="24" r:id="rId5"/>
    <sheet name="1.4.Budget Norway" sheetId="25" r:id="rId6"/>
    <sheet name="1.5.Budget by Partners" sheetId="22" r:id="rId7"/>
    <sheet name="2.Financing plan" sheetId="12" r:id="rId8"/>
  </sheets>
  <definedNames>
    <definedName name="financing" localSheetId="3">#REF!</definedName>
    <definedName name="financing" localSheetId="4">#REF!</definedName>
    <definedName name="financing" localSheetId="5">#REF!</definedName>
    <definedName name="financing">#REF!</definedName>
    <definedName name="_xlnm.Print_Area" localSheetId="2">'1.1.Budget Finland'!$A$1:$P$105</definedName>
    <definedName name="_xlnm.Print_Area" localSheetId="3">'1.2.Budget Russia'!$A$1:$P$107</definedName>
    <definedName name="_xlnm.Print_Area" localSheetId="4">'1.3.Budget Sweden'!$A$1:$P$107</definedName>
    <definedName name="_xlnm.Print_Area" localSheetId="5">'1.4.Budget Norway'!$A$1:$P$107</definedName>
    <definedName name="_xlnm.Print_Area" localSheetId="1">'1.Budget TOTAL'!$A$1:$L$110</definedName>
    <definedName name="_xlnm.Print_Area" localSheetId="7">'2.Financing plan'!$B$1:$N$80</definedName>
    <definedName name="_xlnm.Print_Area" localSheetId="0">Instructions!$A$1:$I$35</definedName>
  </definedNames>
  <calcPr calcId="152511"/>
</workbook>
</file>

<file path=xl/calcChain.xml><?xml version="1.0" encoding="utf-8"?>
<calcChain xmlns="http://schemas.openxmlformats.org/spreadsheetml/2006/main">
  <c r="J22" i="12" l="1"/>
  <c r="J21" i="12" l="1"/>
  <c r="G59" i="12"/>
  <c r="G57" i="12"/>
  <c r="H37" i="12" l="1"/>
  <c r="F37" i="12"/>
  <c r="I21" i="12"/>
  <c r="D17" i="22"/>
  <c r="G23" i="22"/>
  <c r="H23" i="22"/>
  <c r="I50" i="12" l="1"/>
  <c r="I49" i="12"/>
  <c r="I42" i="12"/>
  <c r="I43" i="12"/>
  <c r="I27" i="12"/>
  <c r="I33" i="12"/>
  <c r="I30" i="12"/>
  <c r="I28" i="12"/>
  <c r="I29" i="12"/>
  <c r="G94" i="21"/>
  <c r="F94" i="21"/>
  <c r="E94" i="21"/>
  <c r="G78" i="21"/>
  <c r="F78" i="21"/>
  <c r="E78" i="21"/>
  <c r="G92" i="21"/>
  <c r="F92" i="21"/>
  <c r="E92" i="21"/>
  <c r="G76" i="21"/>
  <c r="F76" i="21"/>
  <c r="E76" i="21"/>
  <c r="G91" i="21"/>
  <c r="F91" i="21"/>
  <c r="E91" i="21"/>
  <c r="G75" i="21"/>
  <c r="F75" i="21"/>
  <c r="E75" i="21"/>
  <c r="G90" i="21" l="1"/>
  <c r="F90" i="21"/>
  <c r="E90" i="21"/>
  <c r="G74" i="21"/>
  <c r="F74" i="21"/>
  <c r="E74" i="21"/>
  <c r="H27" i="3"/>
  <c r="F22" i="21"/>
  <c r="F75" i="12"/>
  <c r="F59" i="12"/>
  <c r="F64" i="12"/>
  <c r="F56" i="12"/>
  <c r="I35" i="12"/>
  <c r="I34" i="12"/>
  <c r="H32" i="12"/>
  <c r="G32" i="12"/>
  <c r="F32" i="12"/>
  <c r="H26" i="12"/>
  <c r="G26" i="12"/>
  <c r="F26" i="12"/>
  <c r="D22" i="22"/>
  <c r="E23" i="22"/>
  <c r="E25" i="22" s="1"/>
  <c r="D101" i="3"/>
  <c r="D104" i="25"/>
  <c r="D94" i="21" s="1"/>
  <c r="D102" i="25"/>
  <c r="D78" i="21" s="1"/>
  <c r="P99" i="25"/>
  <c r="L99" i="25"/>
  <c r="F62" i="21" s="1"/>
  <c r="H99" i="25"/>
  <c r="E62" i="21" s="1"/>
  <c r="P89" i="25"/>
  <c r="G54" i="21" s="1"/>
  <c r="L89" i="25"/>
  <c r="F54" i="21" s="1"/>
  <c r="H89" i="25"/>
  <c r="E54" i="21" s="1"/>
  <c r="P73" i="25"/>
  <c r="G46" i="21" s="1"/>
  <c r="L73" i="25"/>
  <c r="F46" i="21" s="1"/>
  <c r="H73" i="25"/>
  <c r="E46" i="21" s="1"/>
  <c r="P59" i="25"/>
  <c r="G38" i="21" s="1"/>
  <c r="L59" i="25"/>
  <c r="F38" i="21" s="1"/>
  <c r="H59" i="25"/>
  <c r="E38" i="21" s="1"/>
  <c r="P44" i="25"/>
  <c r="G30" i="21" s="1"/>
  <c r="L44" i="25"/>
  <c r="F30" i="21" s="1"/>
  <c r="H44" i="25"/>
  <c r="E30" i="21" s="1"/>
  <c r="P27" i="25"/>
  <c r="G22" i="21" s="1"/>
  <c r="L27" i="25"/>
  <c r="H27" i="25"/>
  <c r="D103" i="24"/>
  <c r="D92" i="21" s="1"/>
  <c r="D101" i="24"/>
  <c r="D76" i="21" s="1"/>
  <c r="P98" i="24"/>
  <c r="G60" i="21" s="1"/>
  <c r="L98" i="24"/>
  <c r="F60" i="21" s="1"/>
  <c r="H98" i="24"/>
  <c r="E60" i="21" s="1"/>
  <c r="P89" i="24"/>
  <c r="G52" i="21" s="1"/>
  <c r="L89" i="24"/>
  <c r="H89" i="24"/>
  <c r="E52" i="21" s="1"/>
  <c r="P73" i="24"/>
  <c r="L73" i="24"/>
  <c r="F44" i="21" s="1"/>
  <c r="H73" i="24"/>
  <c r="E44" i="21" s="1"/>
  <c r="P59" i="24"/>
  <c r="G36" i="21" s="1"/>
  <c r="L59" i="24"/>
  <c r="F36" i="21" s="1"/>
  <c r="H59" i="24"/>
  <c r="P44" i="24"/>
  <c r="G28" i="21" s="1"/>
  <c r="L44" i="24"/>
  <c r="F28" i="21" s="1"/>
  <c r="H44" i="24"/>
  <c r="E28" i="21" s="1"/>
  <c r="P27" i="24"/>
  <c r="G20" i="21" s="1"/>
  <c r="L27" i="24"/>
  <c r="F20" i="21" s="1"/>
  <c r="H27" i="24"/>
  <c r="D103" i="23"/>
  <c r="D91" i="21" s="1"/>
  <c r="D101" i="23"/>
  <c r="D75" i="21" s="1"/>
  <c r="P98" i="23"/>
  <c r="G59" i="21" s="1"/>
  <c r="L98" i="23"/>
  <c r="F59" i="21" s="1"/>
  <c r="H98" i="23"/>
  <c r="E59" i="21" s="1"/>
  <c r="P89" i="23"/>
  <c r="G51" i="21" s="1"/>
  <c r="L89" i="23"/>
  <c r="F51" i="21" s="1"/>
  <c r="H89" i="23"/>
  <c r="E51" i="21" s="1"/>
  <c r="P73" i="23"/>
  <c r="G43" i="21" s="1"/>
  <c r="L73" i="23"/>
  <c r="F43" i="21" s="1"/>
  <c r="H73" i="23"/>
  <c r="E43" i="21" s="1"/>
  <c r="P59" i="23"/>
  <c r="G35" i="21" s="1"/>
  <c r="L59" i="23"/>
  <c r="F35" i="21" s="1"/>
  <c r="H59" i="23"/>
  <c r="P44" i="23"/>
  <c r="G27" i="21" s="1"/>
  <c r="L44" i="23"/>
  <c r="F27" i="21" s="1"/>
  <c r="H44" i="23"/>
  <c r="P27" i="23"/>
  <c r="G19" i="21" s="1"/>
  <c r="L27" i="23"/>
  <c r="F19" i="21" s="1"/>
  <c r="H27" i="23"/>
  <c r="E19" i="21" s="1"/>
  <c r="F25" i="12" l="1"/>
  <c r="H25" i="12"/>
  <c r="G25" i="12"/>
  <c r="D99" i="25"/>
  <c r="D62" i="21" s="1"/>
  <c r="G62" i="21"/>
  <c r="D44" i="23"/>
  <c r="D27" i="21" s="1"/>
  <c r="D74" i="21"/>
  <c r="D89" i="24"/>
  <c r="D52" i="21" s="1"/>
  <c r="F52" i="21"/>
  <c r="D59" i="24"/>
  <c r="D36" i="21" s="1"/>
  <c r="E36" i="21"/>
  <c r="D73" i="24"/>
  <c r="D44" i="21" s="1"/>
  <c r="G44" i="21"/>
  <c r="D59" i="23"/>
  <c r="D35" i="21" s="1"/>
  <c r="E27" i="21"/>
  <c r="E35" i="21"/>
  <c r="D89" i="25"/>
  <c r="D54" i="21" s="1"/>
  <c r="D73" i="25"/>
  <c r="D46" i="21" s="1"/>
  <c r="D59" i="25"/>
  <c r="D38" i="21" s="1"/>
  <c r="D44" i="25"/>
  <c r="D30" i="21" s="1"/>
  <c r="P101" i="25"/>
  <c r="D27" i="25"/>
  <c r="D22" i="21" s="1"/>
  <c r="L101" i="25"/>
  <c r="H101" i="25"/>
  <c r="E22" i="21"/>
  <c r="D98" i="24"/>
  <c r="D60" i="21" s="1"/>
  <c r="D44" i="24"/>
  <c r="P100" i="24"/>
  <c r="D27" i="24"/>
  <c r="D20" i="21" s="1"/>
  <c r="L100" i="24"/>
  <c r="H100" i="24"/>
  <c r="E20" i="21"/>
  <c r="D98" i="23"/>
  <c r="D59" i="21" s="1"/>
  <c r="D89" i="23"/>
  <c r="D51" i="21" s="1"/>
  <c r="D73" i="23"/>
  <c r="D43" i="21" s="1"/>
  <c r="P100" i="23"/>
  <c r="L100" i="23"/>
  <c r="H100" i="23"/>
  <c r="D27" i="23"/>
  <c r="D19" i="21" s="1"/>
  <c r="F58" i="12"/>
  <c r="I32" i="12"/>
  <c r="I26" i="12"/>
  <c r="P89" i="3"/>
  <c r="G50" i="21" s="1"/>
  <c r="L89" i="3"/>
  <c r="F50" i="21" s="1"/>
  <c r="H89" i="3"/>
  <c r="I25" i="12" l="1"/>
  <c r="L103" i="25"/>
  <c r="F70" i="21"/>
  <c r="P103" i="25"/>
  <c r="G70" i="21"/>
  <c r="D101" i="25"/>
  <c r="C102" i="25" s="1"/>
  <c r="C78" i="21" s="1"/>
  <c r="H103" i="25"/>
  <c r="E70" i="21"/>
  <c r="H102" i="24"/>
  <c r="E68" i="21"/>
  <c r="D100" i="24"/>
  <c r="C101" i="24" s="1"/>
  <c r="D28" i="21"/>
  <c r="L102" i="24"/>
  <c r="F68" i="21"/>
  <c r="P102" i="24"/>
  <c r="G68" i="21"/>
  <c r="H102" i="23"/>
  <c r="E67" i="21"/>
  <c r="L102" i="23"/>
  <c r="F67" i="21"/>
  <c r="P102" i="23"/>
  <c r="G67" i="21"/>
  <c r="C76" i="21"/>
  <c r="D100" i="23"/>
  <c r="C101" i="23" s="1"/>
  <c r="E50" i="21"/>
  <c r="D89" i="3"/>
  <c r="D50" i="21" s="1"/>
  <c r="K26" i="22"/>
  <c r="K28" i="22" s="1"/>
  <c r="H26" i="22"/>
  <c r="H28" i="22" s="1"/>
  <c r="D27" i="22"/>
  <c r="D24" i="22"/>
  <c r="D19" i="22"/>
  <c r="D20" i="22"/>
  <c r="D21" i="22"/>
  <c r="D18" i="22"/>
  <c r="H25" i="22"/>
  <c r="K25" i="22"/>
  <c r="F23" i="22"/>
  <c r="F25" i="22" s="1"/>
  <c r="G25" i="22"/>
  <c r="I23" i="22"/>
  <c r="I26" i="22" s="1"/>
  <c r="I28" i="22" s="1"/>
  <c r="J23" i="22"/>
  <c r="J26" i="22" s="1"/>
  <c r="J28" i="22" s="1"/>
  <c r="K23" i="22"/>
  <c r="J25" i="22" l="1"/>
  <c r="D23" i="22"/>
  <c r="I25" i="22"/>
  <c r="F26" i="22"/>
  <c r="F28" i="22" s="1"/>
  <c r="G26" i="22"/>
  <c r="G28" i="22" s="1"/>
  <c r="D25" i="22"/>
  <c r="P105" i="25"/>
  <c r="G102" i="21" s="1"/>
  <c r="G86" i="21"/>
  <c r="H105" i="25"/>
  <c r="E102" i="21" s="1"/>
  <c r="E86" i="21"/>
  <c r="D103" i="25"/>
  <c r="D70" i="21"/>
  <c r="L105" i="25"/>
  <c r="F102" i="21" s="1"/>
  <c r="F86" i="21"/>
  <c r="L104" i="24"/>
  <c r="F100" i="21" s="1"/>
  <c r="F84" i="21"/>
  <c r="H104" i="24"/>
  <c r="E100" i="21" s="1"/>
  <c r="E84" i="21"/>
  <c r="P104" i="24"/>
  <c r="G100" i="21" s="1"/>
  <c r="G84" i="21"/>
  <c r="D102" i="24"/>
  <c r="D68" i="21"/>
  <c r="P104" i="23"/>
  <c r="G99" i="21" s="1"/>
  <c r="G83" i="21"/>
  <c r="H104" i="23"/>
  <c r="E99" i="21" s="1"/>
  <c r="E83" i="21"/>
  <c r="D102" i="23"/>
  <c r="D67" i="21"/>
  <c r="L104" i="23"/>
  <c r="F99" i="21" s="1"/>
  <c r="F83" i="21"/>
  <c r="C75" i="21"/>
  <c r="E26" i="22"/>
  <c r="G93" i="21"/>
  <c r="G95" i="21" s="1"/>
  <c r="F93" i="21"/>
  <c r="F95" i="21" s="1"/>
  <c r="E93" i="21"/>
  <c r="E95" i="21" s="1"/>
  <c r="G77" i="21"/>
  <c r="G79" i="21" s="1"/>
  <c r="F77" i="21"/>
  <c r="F79" i="21" s="1"/>
  <c r="E77" i="21"/>
  <c r="E79" i="21" s="1"/>
  <c r="D77" i="21"/>
  <c r="D79" i="21" s="1"/>
  <c r="G53" i="21"/>
  <c r="G55" i="21" s="1"/>
  <c r="F53" i="21"/>
  <c r="F55" i="21" s="1"/>
  <c r="E53" i="21"/>
  <c r="E55" i="21" s="1"/>
  <c r="D53" i="21"/>
  <c r="D55" i="21" s="1"/>
  <c r="D105" i="25" l="1"/>
  <c r="D102" i="21" s="1"/>
  <c r="H13" i="12" s="1"/>
  <c r="D86" i="21"/>
  <c r="D104" i="24"/>
  <c r="D100" i="21" s="1"/>
  <c r="D13" i="12" s="1"/>
  <c r="D84" i="21"/>
  <c r="D104" i="23"/>
  <c r="D99" i="21" s="1"/>
  <c r="E13" i="12" s="1"/>
  <c r="D83" i="21"/>
  <c r="E28" i="22"/>
  <c r="D28" i="22" s="1"/>
  <c r="D26" i="22"/>
  <c r="G58" i="12" l="1"/>
  <c r="G56" i="12"/>
  <c r="G64" i="12"/>
  <c r="D103" i="3"/>
  <c r="D90" i="21" s="1"/>
  <c r="D93" i="21" s="1"/>
  <c r="D95" i="21" s="1"/>
  <c r="P98" i="3"/>
  <c r="G58" i="21" s="1"/>
  <c r="G61" i="21" s="1"/>
  <c r="G63" i="21" s="1"/>
  <c r="L98" i="3"/>
  <c r="F58" i="21" s="1"/>
  <c r="F61" i="21" s="1"/>
  <c r="F63" i="21" s="1"/>
  <c r="H98" i="3"/>
  <c r="P73" i="3"/>
  <c r="G42" i="21" s="1"/>
  <c r="G45" i="21" s="1"/>
  <c r="G47" i="21" s="1"/>
  <c r="L73" i="3"/>
  <c r="F42" i="21" s="1"/>
  <c r="F45" i="21" s="1"/>
  <c r="F47" i="21" s="1"/>
  <c r="H73" i="3"/>
  <c r="P59" i="3"/>
  <c r="G34" i="21" s="1"/>
  <c r="G37" i="21" s="1"/>
  <c r="G39" i="21" s="1"/>
  <c r="L59" i="3"/>
  <c r="F34" i="21" s="1"/>
  <c r="F37" i="21" s="1"/>
  <c r="F39" i="21" s="1"/>
  <c r="H59" i="3"/>
  <c r="H44" i="3"/>
  <c r="P44" i="3"/>
  <c r="G26" i="21" s="1"/>
  <c r="G29" i="21" s="1"/>
  <c r="G31" i="21" s="1"/>
  <c r="L44" i="3"/>
  <c r="F26" i="21" s="1"/>
  <c r="F29" i="21" s="1"/>
  <c r="F31" i="21" s="1"/>
  <c r="E18" i="21"/>
  <c r="E58" i="21" l="1"/>
  <c r="E61" i="21" s="1"/>
  <c r="E63" i="21" s="1"/>
  <c r="D98" i="3"/>
  <c r="D58" i="21" s="1"/>
  <c r="D61" i="21" s="1"/>
  <c r="D63" i="21" s="1"/>
  <c r="E42" i="21"/>
  <c r="D73" i="3"/>
  <c r="D42" i="21" s="1"/>
  <c r="D45" i="21" s="1"/>
  <c r="D47" i="21" s="1"/>
  <c r="E34" i="21"/>
  <c r="E37" i="21" s="1"/>
  <c r="E39" i="21" s="1"/>
  <c r="D59" i="3"/>
  <c r="D34" i="21" s="1"/>
  <c r="D37" i="21" s="1"/>
  <c r="D39" i="21" s="1"/>
  <c r="E26" i="21"/>
  <c r="E29" i="21" s="1"/>
  <c r="E31" i="21" s="1"/>
  <c r="D44" i="3"/>
  <c r="H100" i="3"/>
  <c r="P27" i="3"/>
  <c r="G18" i="21" s="1"/>
  <c r="L27" i="3"/>
  <c r="F18" i="21" l="1"/>
  <c r="D27" i="3"/>
  <c r="D18" i="21" s="1"/>
  <c r="D26" i="21"/>
  <c r="D29" i="21" s="1"/>
  <c r="D31" i="21" s="1"/>
  <c r="E45" i="21"/>
  <c r="E47" i="21" s="1"/>
  <c r="H102" i="3"/>
  <c r="E82" i="21" s="1"/>
  <c r="E85" i="21" s="1"/>
  <c r="E87" i="21" s="1"/>
  <c r="E66" i="21"/>
  <c r="E69" i="21" s="1"/>
  <c r="E71" i="21" s="1"/>
  <c r="P100" i="3"/>
  <c r="G66" i="21" s="1"/>
  <c r="G69" i="21" s="1"/>
  <c r="G71" i="21" s="1"/>
  <c r="L100" i="3"/>
  <c r="F66" i="21" s="1"/>
  <c r="F69" i="21" s="1"/>
  <c r="F71" i="21" s="1"/>
  <c r="F70" i="12"/>
  <c r="D100" i="3" l="1"/>
  <c r="F69" i="12"/>
  <c r="G70" i="12"/>
  <c r="D66" i="21" l="1"/>
  <c r="D69" i="21" s="1"/>
  <c r="D71" i="21" s="1"/>
  <c r="C79" i="21" s="1"/>
  <c r="C101" i="3"/>
  <c r="C74" i="21" s="1"/>
  <c r="D102" i="3"/>
  <c r="D104" i="3" s="1"/>
  <c r="D98" i="21" s="1"/>
  <c r="H14" i="12"/>
  <c r="G69" i="12"/>
  <c r="G75" i="12"/>
  <c r="H15" i="12" l="1"/>
  <c r="D108" i="21"/>
  <c r="D82" i="21"/>
  <c r="D85" i="21" s="1"/>
  <c r="D87" i="21" s="1"/>
  <c r="C13" i="12"/>
  <c r="D101" i="21"/>
  <c r="D103" i="21" s="1"/>
  <c r="D107" i="21" s="1"/>
  <c r="G20" i="12"/>
  <c r="D109" i="21" l="1"/>
  <c r="H38" i="12"/>
  <c r="G38" i="12"/>
  <c r="G37" i="12" s="1"/>
  <c r="F38" i="12"/>
  <c r="H45" i="12"/>
  <c r="G45" i="12"/>
  <c r="F45" i="12"/>
  <c r="I46" i="12"/>
  <c r="I39" i="12"/>
  <c r="D14" i="12" l="1"/>
  <c r="I38" i="12"/>
  <c r="I45" i="12"/>
  <c r="I40" i="12"/>
  <c r="I41" i="12"/>
  <c r="I47" i="12"/>
  <c r="I48" i="12"/>
  <c r="I23" i="12"/>
  <c r="I24" i="12"/>
  <c r="H22" i="12"/>
  <c r="H20" i="12" s="1"/>
  <c r="E14" i="12" l="1"/>
  <c r="E15" i="12" s="1"/>
  <c r="D15" i="12"/>
  <c r="I37" i="12"/>
  <c r="F22" i="12"/>
  <c r="F20" i="12" l="1"/>
  <c r="I22" i="12"/>
  <c r="C14" i="12" l="1"/>
  <c r="F14" i="12" s="1"/>
  <c r="J14" i="12" s="1"/>
  <c r="I14" i="12" s="1"/>
  <c r="I20" i="12"/>
  <c r="C15" i="12" l="1"/>
  <c r="H104" i="3"/>
  <c r="E98" i="21" s="1"/>
  <c r="E101" i="21" s="1"/>
  <c r="E103" i="21" s="1"/>
  <c r="P102" i="3"/>
  <c r="L102" i="3"/>
  <c r="P104" i="3" l="1"/>
  <c r="G98" i="21" s="1"/>
  <c r="G101" i="21" s="1"/>
  <c r="G103" i="21" s="1"/>
  <c r="G82" i="21"/>
  <c r="G85" i="21" s="1"/>
  <c r="G87" i="21" s="1"/>
  <c r="L104" i="3"/>
  <c r="F98" i="21" s="1"/>
  <c r="F101" i="21" s="1"/>
  <c r="F103" i="21" s="1"/>
  <c r="F82" i="21"/>
  <c r="F85" i="21" s="1"/>
  <c r="F87" i="21" s="1"/>
  <c r="G14" i="12"/>
  <c r="F13" i="12"/>
  <c r="J13" i="12" l="1"/>
  <c r="J15" i="12" s="1"/>
  <c r="J32" i="12"/>
  <c r="J26" i="12"/>
  <c r="J25" i="12"/>
  <c r="F15" i="12"/>
  <c r="J45" i="12"/>
  <c r="J38" i="12"/>
  <c r="J20" i="12"/>
  <c r="J37" i="12"/>
  <c r="I13" i="12" l="1"/>
  <c r="G13" i="12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C101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C101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C101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C102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D25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</t>
        </r>
      </text>
    </comment>
  </commentList>
</comments>
</file>

<file path=xl/sharedStrings.xml><?xml version="1.0" encoding="utf-8"?>
<sst xmlns="http://schemas.openxmlformats.org/spreadsheetml/2006/main" count="910" uniqueCount="216">
  <si>
    <t>Project name:</t>
  </si>
  <si>
    <t>Number of units</t>
  </si>
  <si>
    <t>Subtotal Personnel</t>
  </si>
  <si>
    <t>Car rents</t>
  </si>
  <si>
    <t>Kilometer allowances</t>
  </si>
  <si>
    <t>Accomodations</t>
  </si>
  <si>
    <t>Subtotal Travel</t>
  </si>
  <si>
    <t>Machines, tools</t>
  </si>
  <si>
    <t>Subtotal Equipment and purchases</t>
  </si>
  <si>
    <t>Office rent</t>
  </si>
  <si>
    <t>Electricity, warming, cleaning</t>
  </si>
  <si>
    <t>Telephone services</t>
  </si>
  <si>
    <t>Postage, copying</t>
  </si>
  <si>
    <t>Conference and meeting costs</t>
  </si>
  <si>
    <t xml:space="preserve">Auditing costs </t>
  </si>
  <si>
    <t>Interpretation and translation costs</t>
  </si>
  <si>
    <t>Evaluation costs</t>
  </si>
  <si>
    <t>10. Revenues</t>
  </si>
  <si>
    <t>11. Net eligible costs, total</t>
  </si>
  <si>
    <t>Year 2</t>
  </si>
  <si>
    <t>Year 3</t>
  </si>
  <si>
    <t>Lead Partner</t>
  </si>
  <si>
    <t>Partner 1</t>
  </si>
  <si>
    <t>Partner 2</t>
  </si>
  <si>
    <t>Partner 3</t>
  </si>
  <si>
    <t>Partner 4</t>
  </si>
  <si>
    <t>Partner 5</t>
  </si>
  <si>
    <t>1. Personnel</t>
  </si>
  <si>
    <t>3. Equipment and purchases</t>
  </si>
  <si>
    <t>Finland</t>
  </si>
  <si>
    <t>DIFFERENCE BETWEEN COSTS AND FINANCING +/-</t>
  </si>
  <si>
    <t>Project ID:</t>
  </si>
  <si>
    <t>Monthly salary</t>
  </si>
  <si>
    <t>4. Office costs</t>
  </si>
  <si>
    <t>Project work %</t>
  </si>
  <si>
    <t>Months</t>
  </si>
  <si>
    <r>
      <t>Daily allowances</t>
    </r>
    <r>
      <rPr>
        <vertAlign val="superscript"/>
        <sz val="9"/>
        <rFont val="Arial"/>
        <family val="2"/>
      </rPr>
      <t/>
    </r>
  </si>
  <si>
    <t>Flight tickets</t>
  </si>
  <si>
    <t>Train tickets</t>
  </si>
  <si>
    <t xml:space="preserve">Visa costs </t>
  </si>
  <si>
    <t>IT equipment</t>
  </si>
  <si>
    <t>IT services</t>
  </si>
  <si>
    <t>Subtotal Office costs</t>
  </si>
  <si>
    <t xml:space="preserve">Visibility actions </t>
  </si>
  <si>
    <t>%</t>
  </si>
  <si>
    <t>Country: Finland</t>
  </si>
  <si>
    <t>Country: Sweden</t>
  </si>
  <si>
    <t>Sweden</t>
  </si>
  <si>
    <t>Russia</t>
  </si>
  <si>
    <t>Norway</t>
  </si>
  <si>
    <t>TOTAL BUDGET</t>
  </si>
  <si>
    <t>PROMAS; Enter to "Requested programme financing"</t>
  </si>
  <si>
    <t>EU and Russia TOTAL</t>
  </si>
  <si>
    <t>Difference</t>
  </si>
  <si>
    <t>TOTAL FINANCING</t>
  </si>
  <si>
    <t>Regional Council of Lapland</t>
  </si>
  <si>
    <t>Finnmark Fylke</t>
  </si>
  <si>
    <t>(name of the financier)</t>
  </si>
  <si>
    <t>Name of the financier</t>
  </si>
  <si>
    <t>Own contribution</t>
  </si>
  <si>
    <t>TOTAL</t>
  </si>
  <si>
    <t>(name of the Partner)</t>
  </si>
  <si>
    <t>1. SUMMARY</t>
  </si>
  <si>
    <t>2. Financing from Finland, Sweden and Russia</t>
  </si>
  <si>
    <t>Source of financing</t>
  </si>
  <si>
    <t>I. PROGRAMME FINANCING (exl. Norway)</t>
  </si>
  <si>
    <t xml:space="preserve">1.1. EU financing (max 50 %) </t>
  </si>
  <si>
    <t>(source of financing)</t>
  </si>
  <si>
    <t>(Sells in blue color contain formulas and filled automatically)</t>
  </si>
  <si>
    <t>PROMAS; Enter to "Co-financing from the project partners"</t>
  </si>
  <si>
    <t>PROMAS; Enter to "Co-financing from other sources"</t>
  </si>
  <si>
    <t>3. Financing from Norway</t>
  </si>
  <si>
    <t xml:space="preserve">1.1. Norwegian Kolarctic financing (max 50 %) </t>
  </si>
  <si>
    <t>I. PROGRAMME FINANCING (exl. Russia and EU)</t>
  </si>
  <si>
    <t xml:space="preserve">Project duration (months): 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</si>
  <si>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</t>
    </r>
    <r>
      <rPr>
        <i/>
        <sz val="10"/>
        <rFont val="Arial"/>
        <family val="2"/>
      </rPr>
      <t>. Remember to copy/paste the content to the new row from the row above.)</t>
    </r>
  </si>
  <si>
    <t>(Sells in blue color contain formulas and filled in automatically)</t>
  </si>
  <si>
    <t>Filled in EUR</t>
  </si>
  <si>
    <t>Annex  A. Budget Specification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</si>
  <si>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Insert.</t>
    </r>
    <r>
      <rPr>
        <i/>
        <sz val="10"/>
        <rFont val="Arial"/>
        <family val="2"/>
      </rPr>
      <t xml:space="preserve"> Remember to copy/paste the content to the new row from the row </t>
    </r>
  </si>
  <si>
    <t>Equipments, machines</t>
  </si>
  <si>
    <t>External services, sub-contracts</t>
  </si>
  <si>
    <t>Total costs EUR</t>
  </si>
  <si>
    <t>Budget lines</t>
  </si>
  <si>
    <t>All years</t>
  </si>
  <si>
    <t>1.1. Salaries</t>
  </si>
  <si>
    <t xml:space="preserve">2. Travel </t>
  </si>
  <si>
    <t>5. External services, sub-contracting</t>
  </si>
  <si>
    <t>7. Subtotal direct eligible cost</t>
  </si>
  <si>
    <t xml:space="preserve">9. Total eligible costs </t>
  </si>
  <si>
    <t>Average unit cost, EUR</t>
  </si>
  <si>
    <t>IT software</t>
  </si>
  <si>
    <t>Mobile devices</t>
  </si>
  <si>
    <t>*) If needed insert more rows above this row</t>
  </si>
  <si>
    <t>Other (please specify):</t>
  </si>
  <si>
    <t>Office furniture</t>
  </si>
  <si>
    <t xml:space="preserve">Office supplies </t>
  </si>
  <si>
    <r>
      <t xml:space="preserve">6.  Infrastructure investments 
</t>
    </r>
    <r>
      <rPr>
        <b/>
        <sz val="11"/>
        <rFont val="Arial"/>
        <family val="2"/>
      </rPr>
      <t>(specify the costs in separate document)</t>
    </r>
  </si>
  <si>
    <t>Other</t>
  </si>
  <si>
    <t>Subtotal Infrastructure investments</t>
  </si>
  <si>
    <t xml:space="preserve">8. Indirect costs (max 7%) : </t>
  </si>
  <si>
    <t>Bank charges</t>
  </si>
  <si>
    <t>Consulting costs</t>
  </si>
  <si>
    <t>Country: Russia</t>
  </si>
  <si>
    <t>Country: Norway</t>
  </si>
  <si>
    <t>FINLAND</t>
  </si>
  <si>
    <t>RUSSIA</t>
  </si>
  <si>
    <t>SWEDEN</t>
  </si>
  <si>
    <t>NORWAY</t>
  </si>
  <si>
    <t>Personnel EU + RUSSIA</t>
  </si>
  <si>
    <r>
      <t xml:space="preserve">Year 1 
</t>
    </r>
    <r>
      <rPr>
        <b/>
        <sz val="10"/>
        <color theme="0"/>
        <rFont val="Arial"/>
        <family val="2"/>
      </rPr>
      <t>(first 12 months)</t>
    </r>
  </si>
  <si>
    <t>Personnel TOTAL</t>
  </si>
  <si>
    <t>Travel TOTAL</t>
  </si>
  <si>
    <t>Equipment and purchases TOTAL</t>
  </si>
  <si>
    <t>Office costs TOTAL</t>
  </si>
  <si>
    <t>External services, sub-contracting TOTAL</t>
  </si>
  <si>
    <t xml:space="preserve"> Infrastructure investments TOTAL</t>
  </si>
  <si>
    <t>Travel EU + RUSSIA</t>
  </si>
  <si>
    <t>Equipment and purchases EU + RUSSIA</t>
  </si>
  <si>
    <t>Office costs EU + RUSSIA</t>
  </si>
  <si>
    <t>External services, sub-contracting EU + RUSSIA</t>
  </si>
  <si>
    <t xml:space="preserve"> Infrastructure investments EU + RUSSIA</t>
  </si>
  <si>
    <t>Subtotal direct eligible cost EU + RUSSIA</t>
  </si>
  <si>
    <t>Subtotal direct eligible cost TOTAL</t>
  </si>
  <si>
    <t xml:space="preserve">8. Indirect costs (max 7%) </t>
  </si>
  <si>
    <t>In "Total budget" sheet</t>
  </si>
  <si>
    <t>in "Budget per country" sheets</t>
  </si>
  <si>
    <t>Checking "Net eligible costs, total":</t>
  </si>
  <si>
    <t>Indirect costs EU + RUSSIA</t>
  </si>
  <si>
    <t>Indirect costs TOTAL</t>
  </si>
  <si>
    <t>Total eligible costs  EU + RUSSIA</t>
  </si>
  <si>
    <t>Total eligible costs  TOTAL</t>
  </si>
  <si>
    <t>Revenues EU + RUSSIA</t>
  </si>
  <si>
    <t>Revenues TOTAL</t>
  </si>
  <si>
    <t>Net eligible costs, total EU + RUSSIA</t>
  </si>
  <si>
    <t>Net eligible costs, totalt TOTAL</t>
  </si>
  <si>
    <t>Fill in the budget per each country in the own budget sheet.</t>
  </si>
  <si>
    <r>
      <t>(Table</t>
    </r>
    <r>
      <rPr>
        <u/>
        <sz val="10"/>
        <rFont val="Arial"/>
        <family val="2"/>
      </rPr>
      <t xml:space="preserve"> filled in automatically</t>
    </r>
    <r>
      <rPr>
        <sz val="10"/>
        <rFont val="Arial"/>
        <family val="2"/>
      </rPr>
      <t xml:space="preserve"> from the "Budget per country" sheets)</t>
    </r>
  </si>
  <si>
    <r>
      <t xml:space="preserve">(Table </t>
    </r>
    <r>
      <rPr>
        <u/>
        <sz val="10"/>
        <rFont val="Arial"/>
        <family val="2"/>
      </rPr>
      <t>filled in automatically</t>
    </r>
    <r>
      <rPr>
        <sz val="10"/>
        <rFont val="Arial"/>
        <family val="2"/>
      </rPr>
      <t xml:space="preserve"> from the "Total budget" and "Financing plan")</t>
    </r>
  </si>
  <si>
    <t>BUDGET BY PARTNERS</t>
  </si>
  <si>
    <t>6.  Infrastructure investments</t>
  </si>
  <si>
    <t>8. Indirect costs (max 7%)</t>
  </si>
  <si>
    <t>in %:</t>
  </si>
  <si>
    <t>in EUR:</t>
  </si>
  <si>
    <t>country</t>
  </si>
  <si>
    <t>1. Budget</t>
  </si>
  <si>
    <t>2. Financing plan</t>
  </si>
  <si>
    <t xml:space="preserve"> - Total amounts are calculated automatically.</t>
  </si>
  <si>
    <t xml:space="preserve"> - Subheadings are those which are usually used in project, if additional subheadings is needed, you can add lines. </t>
  </si>
  <si>
    <t xml:space="preserve"> - Don´t split the budget in too detailed subheading. </t>
  </si>
  <si>
    <t xml:space="preserve"> - If you add lines, check that added lines are included to the total amounts.</t>
  </si>
  <si>
    <t xml:space="preserve"> - Unit cost and number of units are filled in only when its practical and can be reliably calculated.</t>
  </si>
  <si>
    <t xml:space="preserve"> - Financing may not exceed the costs.</t>
  </si>
  <si>
    <t xml:space="preserve"> - Type each financier in separate line. Add lines if needed. </t>
  </si>
  <si>
    <t xml:space="preserve"> - In "Financial plan" sheet you can read how to indicate the amounts to PROMAS. </t>
  </si>
  <si>
    <r>
      <t xml:space="preserve"> - </t>
    </r>
    <r>
      <rPr>
        <b/>
        <sz val="11"/>
        <color theme="1"/>
        <rFont val="Calibri"/>
        <family val="2"/>
        <scheme val="minor"/>
      </rPr>
      <t>Taxes</t>
    </r>
    <r>
      <rPr>
        <sz val="11"/>
        <color theme="1"/>
        <rFont val="Calibri"/>
        <family val="2"/>
        <scheme val="minor"/>
      </rPr>
      <t xml:space="preserve">, including VAT, are eligible costs  when it can´t be recovered.  VAT shall be included to the estimated costs and other taxes in own subheadings under the appropriate budget line. </t>
    </r>
  </si>
  <si>
    <r>
      <t xml:space="preserve"> - </t>
    </r>
    <r>
      <rPr>
        <b/>
        <sz val="11"/>
        <color theme="1"/>
        <rFont val="Calibri"/>
        <family val="2"/>
        <scheme val="minor"/>
      </rPr>
      <t>Swedish financing</t>
    </r>
    <r>
      <rPr>
        <sz val="11"/>
        <color theme="1"/>
        <rFont val="Calibri"/>
        <family val="2"/>
        <scheme val="minor"/>
      </rPr>
      <t xml:space="preserve"> may not be used in Russia. And </t>
    </r>
    <r>
      <rPr>
        <b/>
        <sz val="11"/>
        <color theme="1"/>
        <rFont val="Calibri"/>
        <family val="2"/>
        <scheme val="minor"/>
      </rPr>
      <t>Russian financing</t>
    </r>
    <r>
      <rPr>
        <sz val="11"/>
        <color theme="1"/>
        <rFont val="Calibri"/>
        <family val="2"/>
        <scheme val="minor"/>
      </rPr>
      <t xml:space="preserve"> may not be used in Sweden.</t>
    </r>
  </si>
  <si>
    <t>Building permits, other permits</t>
  </si>
  <si>
    <r>
      <t xml:space="preserve"> - </t>
    </r>
    <r>
      <rPr>
        <b/>
        <sz val="11"/>
        <color theme="1"/>
        <rFont val="Calibri"/>
        <family val="2"/>
        <scheme val="minor"/>
      </rPr>
      <t>Indirect costs</t>
    </r>
    <r>
      <rPr>
        <sz val="11"/>
        <color theme="1"/>
        <rFont val="Calibri"/>
        <family val="2"/>
        <scheme val="minor"/>
      </rPr>
      <t xml:space="preserve"> (administrative overheads) may not exceed 7 %. The percentage is calculated from the 7. Subtotal direct eligible costs, excluding costs of the 6. Infrastructure investments. If the project is financed, Managing Authority may ask a specification of the costs which are planned to be included in this budget line. </t>
    </r>
  </si>
  <si>
    <t xml:space="preserve">Filled in (date): </t>
  </si>
  <si>
    <t>Leasing fees</t>
  </si>
  <si>
    <r>
      <t xml:space="preserve">6.  Infrastructure investments 
</t>
    </r>
    <r>
      <rPr>
        <b/>
        <sz val="11"/>
        <rFont val="Arial"/>
        <family val="2"/>
      </rPr>
      <t>(specify the costs in Annex I)</t>
    </r>
  </si>
  <si>
    <t>Other traveling tickets</t>
  </si>
  <si>
    <t>1.2. Social security charges</t>
  </si>
  <si>
    <t>NET ELIGIBLE COSTS, TOTAL</t>
  </si>
  <si>
    <r>
      <t xml:space="preserve"> - </t>
    </r>
    <r>
      <rPr>
        <b/>
        <sz val="11"/>
        <color theme="1"/>
        <rFont val="Calibri"/>
        <family val="2"/>
        <scheme val="minor"/>
      </rPr>
      <t>EU financing</t>
    </r>
    <r>
      <rPr>
        <sz val="11"/>
        <color theme="1"/>
        <rFont val="Calibri"/>
        <family val="2"/>
        <scheme val="minor"/>
      </rPr>
      <t xml:space="preserve"> may not exceed 50% of the EU+Russia Net eligible costs,total. </t>
    </r>
  </si>
  <si>
    <r>
      <t xml:space="preserve"> - </t>
    </r>
    <r>
      <rPr>
        <b/>
        <sz val="11"/>
        <color theme="1"/>
        <rFont val="Calibri"/>
        <family val="2"/>
        <scheme val="minor"/>
      </rPr>
      <t>Norwegian Kolarctic financing</t>
    </r>
    <r>
      <rPr>
        <sz val="11"/>
        <color theme="1"/>
        <rFont val="Calibri"/>
        <family val="2"/>
        <scheme val="minor"/>
      </rPr>
      <t xml:space="preserve"> may not exceed 50% of the Norwegian Net Eligible costs, total </t>
    </r>
  </si>
  <si>
    <t xml:space="preserve">  Full time employees:</t>
  </si>
  <si>
    <t xml:space="preserve">  Part-time employees:</t>
  </si>
  <si>
    <t>Preparatory costs (Guidelines chapter 3.5.)</t>
  </si>
  <si>
    <r>
      <rPr>
        <vertAlign val="superscript"/>
        <sz val="8"/>
        <color theme="0"/>
        <rFont val="Arial"/>
        <family val="2"/>
      </rPr>
      <t xml:space="preserve">1 </t>
    </r>
    <r>
      <rPr>
        <sz val="8"/>
        <color theme="0"/>
        <rFont val="Arial"/>
        <family val="2"/>
      </rPr>
      <t>Partner X</t>
    </r>
  </si>
  <si>
    <r>
      <t>Expected distribution of the Budget by partners only</t>
    </r>
    <r>
      <rPr>
        <b/>
        <u/>
        <sz val="12"/>
        <color theme="1"/>
        <rFont val="Arial"/>
        <family val="2"/>
      </rPr>
      <t xml:space="preserve"> for informative purposes</t>
    </r>
  </si>
  <si>
    <t>II. OWN CONTRIBUTION (Co-financing from the project partners, min. 10%)</t>
  </si>
  <si>
    <t>2.1. Own contribution (public organisations):</t>
  </si>
  <si>
    <t>2.2. Own contribution (private organisations):</t>
  </si>
  <si>
    <t>III. CO-FINANCING FROM OTHER SOURCES</t>
  </si>
  <si>
    <t>3.1. Public co-financing:</t>
  </si>
  <si>
    <t>1.2. State co-financing (max 40%):</t>
  </si>
  <si>
    <t xml:space="preserve">Finnish state co-financing </t>
  </si>
  <si>
    <t>Russian state co-financing</t>
  </si>
  <si>
    <t>Other Finnish public co-financing</t>
  </si>
  <si>
    <t>Other Russian public co-financing</t>
  </si>
  <si>
    <t>Swedish public co-financing</t>
  </si>
  <si>
    <t>Finnish private co-financing</t>
  </si>
  <si>
    <t>Russian private co-financing</t>
  </si>
  <si>
    <t>Swedish private co-financing</t>
  </si>
  <si>
    <t>3.2. Private co-financing:</t>
  </si>
  <si>
    <t>Norwegian public co-financing</t>
  </si>
  <si>
    <t>Norwegian private co-financing</t>
  </si>
  <si>
    <t>PROMAS; Enter to "1. Personnel"</t>
  </si>
  <si>
    <t>PROMAS; Enter to "2. Travel"</t>
  </si>
  <si>
    <t>PROMAS; Enter to "3. Equipment and purchases"</t>
  </si>
  <si>
    <t>PROMAS; Enter to "4. Office costs"</t>
  </si>
  <si>
    <t>PROMAS; Enter to "5. External services, sub-contracting"</t>
  </si>
  <si>
    <t>PROMAS; Enter to "6.  Infrastructure investments "</t>
  </si>
  <si>
    <t>PROMAS; Enter to "8. Indirect costs (max 7%)"</t>
  </si>
  <si>
    <t>PROMAS; Enter to "10. Revenues"</t>
  </si>
  <si>
    <t>Detailed instructions how to fill in the Annex A. Budget Specification you will find in the Guidelines chapter 6.2.</t>
  </si>
  <si>
    <t>1. PROJECT BUDGET</t>
  </si>
  <si>
    <t>1.1. PROJECT BUDGET</t>
  </si>
  <si>
    <t>1.2. PROJECT BUDGET</t>
  </si>
  <si>
    <t>1.3. PROJECT BUDGET</t>
  </si>
  <si>
    <t>1.4. PROJECT BUDGET</t>
  </si>
  <si>
    <t>1.5. PROJECT BUDGET</t>
  </si>
  <si>
    <t>2. FINANCING PLAN</t>
  </si>
  <si>
    <t>How to unprotect sheets</t>
  </si>
  <si>
    <r>
      <t xml:space="preserve"> - </t>
    </r>
    <r>
      <rPr>
        <b/>
        <sz val="11"/>
        <rFont val="Calibri"/>
        <family val="2"/>
        <scheme val="minor"/>
      </rPr>
      <t>Revenues</t>
    </r>
    <r>
      <rPr>
        <sz val="11"/>
        <rFont val="Calibri"/>
        <family val="2"/>
        <scheme val="minor"/>
      </rPr>
      <t xml:space="preserve"> are deducted from the 9. Total eligible costs</t>
    </r>
  </si>
  <si>
    <t xml:space="preserve"> - Managing Authority will not follow the costs on partner level, only on country level.  Budget by Partners included in the Annex A used only for informative purposes. </t>
  </si>
  <si>
    <t xml:space="preserve"> - Examples of the financiers in Guidelines chapter 5.2.</t>
  </si>
  <si>
    <r>
      <t xml:space="preserve"> - Check that the </t>
    </r>
    <r>
      <rPr>
        <b/>
        <sz val="11"/>
        <color theme="1"/>
        <rFont val="Calibri"/>
        <family val="2"/>
        <scheme val="minor"/>
      </rPr>
      <t>own contribution</t>
    </r>
    <r>
      <rPr>
        <sz val="11"/>
        <color theme="1"/>
        <rFont val="Calibri"/>
        <family val="2"/>
        <scheme val="minor"/>
      </rPr>
      <t xml:space="preserve"> is at least 10 % of the total financing on the project level.</t>
    </r>
  </si>
  <si>
    <t>INSTRUCTIONS</t>
  </si>
  <si>
    <t xml:space="preserve"> - First, fill in the budget per each country. Table in the Sheet 1. Budget TOTAL will be filled in automatically.</t>
  </si>
  <si>
    <r>
      <t xml:space="preserve">All Sheets are protected, because they contain links and formulas. If you for some reason need to correct the formulas/links in the protected cells please on the </t>
    </r>
    <r>
      <rPr>
        <b/>
        <sz val="11"/>
        <rFont val="Calibri"/>
        <family val="2"/>
        <scheme val="minor"/>
      </rPr>
      <t>Review</t>
    </r>
    <r>
      <rPr>
        <sz val="11"/>
        <rFont val="Calibri"/>
        <family val="2"/>
        <scheme val="minor"/>
      </rPr>
      <t xml:space="preserve"> tab, in the </t>
    </r>
    <r>
      <rPr>
        <b/>
        <sz val="11"/>
        <rFont val="Calibri"/>
        <family val="2"/>
        <scheme val="minor"/>
      </rPr>
      <t>Changes</t>
    </r>
    <r>
      <rPr>
        <sz val="11"/>
        <rFont val="Calibri"/>
        <family val="2"/>
        <scheme val="minor"/>
      </rPr>
      <t xml:space="preserve"> group, click </t>
    </r>
    <r>
      <rPr>
        <b/>
        <sz val="11"/>
        <rFont val="Calibri"/>
        <family val="2"/>
        <scheme val="minor"/>
      </rPr>
      <t>Unprotect Sheet</t>
    </r>
    <r>
      <rPr>
        <sz val="11"/>
        <rFont val="Calibri"/>
        <family val="2"/>
        <scheme val="minor"/>
      </rPr>
      <t>. It is advisable to fill in the template in the protected view.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</si>
  <si>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Please add more partner columns if needed. Remember to add cells in the formula to TOTAL colum. </t>
    </r>
  </si>
  <si>
    <t>Publication services (production of own production)</t>
  </si>
  <si>
    <t>Publications (purchase of books, magazines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</si>
</sst>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_ ;[Red]\-#,##0\ "/>
    <numFmt numFmtId="165" formatCode="#,##0\ _€;\-#,##0\ _€;\ &quot;-&quot;"/>
    <numFmt numFmtId="166" formatCode="0_ ;[Red]\-0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 style="medium">
        <color rgb="FF027889"/>
      </top>
      <bottom/>
      <diagonal/>
    </border>
    <border>
      <left style="thin">
        <color auto="1"/>
      </left>
      <right/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98">
    <xf numFmtId="0" fontId="0" fillId="0" borderId="0" xfId="0"/>
    <xf numFmtId="0" fontId="0" fillId="4" borderId="0" xfId="0" applyFill="1"/>
    <xf numFmtId="3" fontId="14" fillId="4" borderId="0" xfId="1" applyNumberFormat="1" applyFont="1" applyFill="1" applyBorder="1" applyAlignment="1">
      <alignment horizontal="left" vertical="center"/>
    </xf>
    <xf numFmtId="3" fontId="10" fillId="4" borderId="0" xfId="1" applyNumberFormat="1" applyFont="1" applyFill="1" applyBorder="1" applyAlignment="1">
      <alignment vertical="center" wrapText="1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" fillId="4" borderId="0" xfId="1" applyNumberFormat="1" applyFill="1" applyAlignment="1">
      <alignment vertical="center"/>
    </xf>
    <xf numFmtId="0" fontId="20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1" fillId="4" borderId="11" xfId="1" applyNumberForma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left"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1" fillId="6" borderId="15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/>
    </xf>
    <xf numFmtId="3" fontId="3" fillId="6" borderId="10" xfId="1" applyNumberFormat="1" applyFont="1" applyFill="1" applyBorder="1" applyAlignment="1">
      <alignment vertical="center" wrapText="1"/>
    </xf>
    <xf numFmtId="3" fontId="3" fillId="6" borderId="18" xfId="1" applyNumberFormat="1" applyFont="1" applyFill="1" applyBorder="1" applyAlignment="1">
      <alignment vertical="center" wrapText="1"/>
    </xf>
    <xf numFmtId="9" fontId="3" fillId="6" borderId="17" xfId="1" applyNumberFormat="1" applyFont="1" applyFill="1" applyBorder="1" applyAlignment="1">
      <alignment horizontal="right" vertical="center"/>
    </xf>
    <xf numFmtId="9" fontId="3" fillId="6" borderId="17" xfId="3" applyFont="1" applyFill="1" applyBorder="1" applyAlignment="1">
      <alignment horizontal="right" vertical="center"/>
    </xf>
    <xf numFmtId="3" fontId="1" fillId="6" borderId="17" xfId="1" applyNumberFormat="1" applyFont="1" applyFill="1" applyBorder="1" applyAlignment="1">
      <alignment horizontal="right" vertical="center"/>
    </xf>
    <xf numFmtId="3" fontId="1" fillId="6" borderId="16" xfId="1" applyNumberFormat="1" applyFont="1" applyFill="1" applyBorder="1" applyAlignment="1">
      <alignment vertical="center" wrapText="1"/>
    </xf>
    <xf numFmtId="3" fontId="1" fillId="6" borderId="21" xfId="1" applyNumberFormat="1" applyFont="1" applyFill="1" applyBorder="1" applyAlignment="1">
      <alignment horizontal="right" vertical="center"/>
    </xf>
    <xf numFmtId="3" fontId="8" fillId="2" borderId="13" xfId="1" applyNumberFormat="1" applyFont="1" applyFill="1" applyBorder="1" applyAlignment="1">
      <alignment horizontal="right" vertical="center"/>
    </xf>
    <xf numFmtId="9" fontId="8" fillId="2" borderId="23" xfId="3" applyFont="1" applyFill="1" applyBorder="1" applyAlignment="1">
      <alignment horizontal="right" vertical="center"/>
    </xf>
    <xf numFmtId="3" fontId="9" fillId="4" borderId="0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24" xfId="1" applyNumberFormat="1" applyFont="1" applyFill="1" applyBorder="1" applyAlignment="1" applyProtection="1">
      <alignment vertical="center"/>
      <protection locked="0"/>
    </xf>
    <xf numFmtId="3" fontId="1" fillId="4" borderId="1" xfId="1" applyNumberFormat="1" applyFont="1" applyFill="1" applyBorder="1" applyAlignment="1" applyProtection="1">
      <alignment horizontal="right" vertical="center"/>
      <protection locked="0"/>
    </xf>
    <xf numFmtId="0" fontId="20" fillId="4" borderId="0" xfId="0" applyFont="1" applyFill="1" applyProtection="1"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5" xfId="1" applyNumberFormat="1" applyFont="1" applyFill="1" applyBorder="1" applyAlignment="1" applyProtection="1">
      <alignment vertical="center" wrapText="1"/>
      <protection locked="0"/>
    </xf>
    <xf numFmtId="3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1" fillId="4" borderId="0" xfId="1" applyNumberForma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Alignment="1" applyProtection="1">
      <protection locked="0"/>
    </xf>
    <xf numFmtId="3" fontId="1" fillId="4" borderId="0" xfId="1" applyNumberFormat="1" applyFill="1" applyBorder="1" applyAlignment="1" applyProtection="1">
      <alignment horizontal="left" vertical="center"/>
      <protection locked="0"/>
    </xf>
    <xf numFmtId="3" fontId="1" fillId="4" borderId="0" xfId="1" applyNumberFormat="1" applyFill="1" applyBorder="1" applyAlignment="1" applyProtection="1">
      <alignment vertical="center"/>
      <protection locked="0"/>
    </xf>
    <xf numFmtId="3" fontId="10" fillId="4" borderId="0" xfId="1" applyNumberFormat="1" applyFont="1" applyFill="1" applyBorder="1" applyAlignment="1" applyProtection="1">
      <alignment vertical="center" wrapText="1"/>
      <protection locked="0"/>
    </xf>
    <xf numFmtId="3" fontId="14" fillId="4" borderId="0" xfId="1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3" fontId="15" fillId="4" borderId="0" xfId="1" applyNumberFormat="1" applyFont="1" applyFill="1" applyBorder="1" applyAlignment="1" applyProtection="1">
      <alignment vertical="center"/>
      <protection locked="0"/>
    </xf>
    <xf numFmtId="0" fontId="3" fillId="6" borderId="27" xfId="1" applyFont="1" applyFill="1" applyBorder="1" applyAlignment="1">
      <alignment vertical="center" wrapText="1"/>
    </xf>
    <xf numFmtId="3" fontId="3" fillId="6" borderId="19" xfId="1" applyNumberFormat="1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vertical="center" wrapText="1"/>
    </xf>
    <xf numFmtId="164" fontId="11" fillId="6" borderId="30" xfId="1" applyNumberFormat="1" applyFont="1" applyFill="1" applyBorder="1" applyAlignment="1">
      <alignment horizontal="right" vertical="center"/>
    </xf>
    <xf numFmtId="3" fontId="3" fillId="6" borderId="21" xfId="1" applyNumberFormat="1" applyFont="1" applyFill="1" applyBorder="1" applyAlignment="1">
      <alignment horizontal="right" vertical="center"/>
    </xf>
    <xf numFmtId="164" fontId="11" fillId="6" borderId="31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9" fontId="3" fillId="6" borderId="28" xfId="3" applyFont="1" applyFill="1" applyBorder="1" applyAlignment="1">
      <alignment horizontal="right" vertical="center"/>
    </xf>
    <xf numFmtId="3" fontId="8" fillId="6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7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 applyProtection="1">
      <alignment horizontal="right" vertical="center"/>
      <protection locked="0"/>
    </xf>
    <xf numFmtId="3" fontId="1" fillId="6" borderId="19" xfId="1" applyNumberFormat="1" applyFont="1" applyFill="1" applyBorder="1" applyAlignment="1">
      <alignment horizontal="right" vertical="center"/>
    </xf>
    <xf numFmtId="9" fontId="1" fillId="6" borderId="17" xfId="1" applyNumberFormat="1" applyFont="1" applyFill="1" applyBorder="1" applyAlignment="1">
      <alignment horizontal="right" vertical="center"/>
    </xf>
    <xf numFmtId="3" fontId="1" fillId="6" borderId="3" xfId="1" applyNumberFormat="1" applyFont="1" applyFill="1" applyBorder="1" applyAlignment="1" applyProtection="1">
      <alignment horizontal="right" vertical="center"/>
      <protection locked="0"/>
    </xf>
    <xf numFmtId="3" fontId="1" fillId="6" borderId="26" xfId="1" applyNumberFormat="1" applyFont="1" applyFill="1" applyBorder="1" applyAlignment="1" applyProtection="1">
      <alignment horizontal="right" vertical="center"/>
      <protection locked="0"/>
    </xf>
    <xf numFmtId="0" fontId="30" fillId="4" borderId="0" xfId="0" applyFont="1" applyFill="1"/>
    <xf numFmtId="3" fontId="3" fillId="6" borderId="41" xfId="1" applyNumberFormat="1" applyFont="1" applyFill="1" applyBorder="1" applyAlignment="1">
      <alignment horizontal="left" vertical="center" wrapText="1"/>
    </xf>
    <xf numFmtId="9" fontId="3" fillId="6" borderId="2" xfId="3" applyFont="1" applyFill="1" applyBorder="1" applyAlignment="1">
      <alignment horizontal="right" vertical="center"/>
    </xf>
    <xf numFmtId="3" fontId="3" fillId="6" borderId="25" xfId="1" applyNumberFormat="1" applyFont="1" applyFill="1" applyBorder="1" applyAlignment="1">
      <alignment horizontal="right" vertical="center"/>
    </xf>
    <xf numFmtId="3" fontId="28" fillId="5" borderId="42" xfId="1" applyNumberFormat="1" applyFont="1" applyFill="1" applyBorder="1" applyAlignment="1">
      <alignment horizontal="left" vertical="center" wrapText="1"/>
    </xf>
    <xf numFmtId="3" fontId="27" fillId="5" borderId="43" xfId="1" applyNumberFormat="1" applyFont="1" applyFill="1" applyBorder="1" applyAlignment="1">
      <alignment horizontal="center" vertical="center"/>
    </xf>
    <xf numFmtId="3" fontId="27" fillId="5" borderId="43" xfId="1" applyNumberFormat="1" applyFont="1" applyFill="1" applyBorder="1" applyAlignment="1">
      <alignment horizontal="center" vertical="center" wrapText="1"/>
    </xf>
    <xf numFmtId="3" fontId="27" fillId="5" borderId="44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right" vertical="center"/>
    </xf>
    <xf numFmtId="9" fontId="8" fillId="2" borderId="25" xfId="3" applyFont="1" applyFill="1" applyBorder="1" applyAlignment="1">
      <alignment horizontal="right" vertical="center"/>
    </xf>
    <xf numFmtId="3" fontId="27" fillId="5" borderId="42" xfId="1" applyNumberFormat="1" applyFont="1" applyFill="1" applyBorder="1" applyAlignment="1">
      <alignment horizontal="center" vertical="center" wrapText="1"/>
    </xf>
    <xf numFmtId="3" fontId="27" fillId="5" borderId="44" xfId="1" applyNumberFormat="1" applyFont="1" applyFill="1" applyBorder="1" applyAlignment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/>
      <protection locked="0"/>
    </xf>
    <xf numFmtId="165" fontId="1" fillId="6" borderId="1" xfId="4" applyNumberFormat="1" applyFont="1" applyFill="1" applyBorder="1" applyAlignment="1" applyProtection="1">
      <alignment horizontal="center" vertical="center"/>
      <protection locked="0"/>
    </xf>
    <xf numFmtId="3" fontId="3" fillId="6" borderId="2" xfId="4" applyNumberFormat="1" applyFont="1" applyFill="1" applyBorder="1" applyAlignment="1">
      <alignment horizontal="right" vertical="center"/>
    </xf>
    <xf numFmtId="3" fontId="3" fillId="6" borderId="19" xfId="4" applyNumberFormat="1" applyFont="1" applyFill="1" applyBorder="1" applyAlignment="1">
      <alignment horizontal="right" vertical="center"/>
    </xf>
    <xf numFmtId="3" fontId="3" fillId="6" borderId="39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9" fontId="3" fillId="6" borderId="17" xfId="3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horizontal="right" vertical="center"/>
    </xf>
    <xf numFmtId="0" fontId="12" fillId="4" borderId="0" xfId="1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31" fillId="4" borderId="0" xfId="1" applyFont="1" applyFill="1" applyAlignment="1"/>
    <xf numFmtId="0" fontId="4" fillId="4" borderId="0" xfId="1" applyFont="1" applyFill="1" applyAlignment="1"/>
    <xf numFmtId="0" fontId="1" fillId="4" borderId="0" xfId="1" applyFill="1" applyAlignment="1"/>
    <xf numFmtId="0" fontId="0" fillId="4" borderId="0" xfId="0" applyFill="1" applyAlignment="1"/>
    <xf numFmtId="3" fontId="1" fillId="4" borderId="0" xfId="1" applyNumberFormat="1" applyFill="1" applyAlignment="1">
      <alignment vertical="center" wrapText="1"/>
    </xf>
    <xf numFmtId="0" fontId="0" fillId="4" borderId="54" xfId="0" applyFill="1" applyBorder="1"/>
    <xf numFmtId="0" fontId="27" fillId="5" borderId="57" xfId="2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0" fontId="3" fillId="6" borderId="35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56" xfId="1" applyNumberFormat="1" applyFont="1" applyFill="1" applyBorder="1"/>
    <xf numFmtId="0" fontId="3" fillId="6" borderId="62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center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55" xfId="1" applyNumberFormat="1" applyFont="1" applyFill="1" applyBorder="1" applyAlignment="1"/>
    <xf numFmtId="3" fontId="3" fillId="6" borderId="46" xfId="1" applyNumberFormat="1" applyFont="1" applyFill="1" applyBorder="1" applyAlignment="1"/>
    <xf numFmtId="0" fontId="3" fillId="6" borderId="60" xfId="1" applyFont="1" applyFill="1" applyBorder="1" applyAlignment="1">
      <alignment horizontal="center" vertical="center" wrapText="1"/>
    </xf>
    <xf numFmtId="3" fontId="3" fillId="6" borderId="60" xfId="1" applyNumberFormat="1" applyFont="1" applyFill="1" applyBorder="1" applyAlignment="1">
      <alignment horizontal="right" vertical="center"/>
    </xf>
    <xf numFmtId="3" fontId="3" fillId="6" borderId="36" xfId="1" applyNumberFormat="1" applyFont="1" applyFill="1" applyBorder="1" applyAlignment="1">
      <alignment horizontal="right" vertical="center"/>
    </xf>
    <xf numFmtId="3" fontId="3" fillId="6" borderId="23" xfId="1" applyNumberFormat="1" applyFont="1" applyFill="1" applyBorder="1" applyAlignment="1">
      <alignment horizontal="right" vertical="center"/>
    </xf>
    <xf numFmtId="3" fontId="3" fillId="6" borderId="17" xfId="1" applyNumberFormat="1" applyFont="1" applyFill="1" applyBorder="1" applyAlignment="1">
      <alignment horizontal="right" vertical="center"/>
    </xf>
    <xf numFmtId="3" fontId="4" fillId="6" borderId="50" xfId="1" applyNumberFormat="1" applyFont="1" applyFill="1" applyBorder="1" applyAlignment="1">
      <alignment horizontal="right" vertical="center"/>
    </xf>
    <xf numFmtId="3" fontId="3" fillId="6" borderId="63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0" fontId="0" fillId="4" borderId="11" xfId="0" applyFill="1" applyBorder="1"/>
    <xf numFmtId="0" fontId="21" fillId="4" borderId="0" xfId="0" applyFont="1" applyFill="1"/>
    <xf numFmtId="0" fontId="22" fillId="4" borderId="0" xfId="0" applyFont="1" applyFill="1"/>
    <xf numFmtId="0" fontId="0" fillId="4" borderId="0" xfId="0" applyFill="1" applyAlignment="1">
      <alignment wrapText="1"/>
    </xf>
    <xf numFmtId="0" fontId="35" fillId="4" borderId="0" xfId="0" applyFont="1" applyFill="1"/>
    <xf numFmtId="0" fontId="17" fillId="4" borderId="0" xfId="0" applyFont="1" applyFill="1"/>
    <xf numFmtId="0" fontId="0" fillId="4" borderId="0" xfId="0" applyFill="1" applyAlignment="1">
      <alignment wrapText="1"/>
    </xf>
    <xf numFmtId="3" fontId="3" fillId="6" borderId="46" xfId="1" applyNumberFormat="1" applyFont="1" applyFill="1" applyBorder="1" applyAlignment="1">
      <alignment horizontal="center"/>
    </xf>
    <xf numFmtId="0" fontId="38" fillId="4" borderId="0" xfId="0" applyFont="1" applyFill="1" applyAlignment="1"/>
    <xf numFmtId="0" fontId="38" fillId="4" borderId="0" xfId="0" applyFont="1" applyFill="1"/>
    <xf numFmtId="3" fontId="3" fillId="6" borderId="64" xfId="1" applyNumberFormat="1" applyFont="1" applyFill="1" applyBorder="1" applyAlignment="1">
      <alignment horizontal="right" vertical="center"/>
    </xf>
    <xf numFmtId="0" fontId="39" fillId="4" borderId="0" xfId="0" applyFont="1" applyFill="1" applyBorder="1" applyAlignment="1">
      <alignment vertical="center"/>
    </xf>
    <xf numFmtId="0" fontId="27" fillId="5" borderId="57" xfId="2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4" fillId="6" borderId="50" xfId="1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3" fontId="3" fillId="6" borderId="36" xfId="1" applyNumberFormat="1" applyFont="1" applyFill="1" applyBorder="1" applyAlignment="1">
      <alignment horizontal="right" vertical="center"/>
    </xf>
    <xf numFmtId="0" fontId="2" fillId="6" borderId="36" xfId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3" fillId="0" borderId="17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27" fillId="5" borderId="57" xfId="2" applyFont="1" applyFill="1" applyBorder="1" applyAlignment="1" applyProtection="1">
      <alignment horizontal="center" vertical="center" wrapText="1"/>
    </xf>
    <xf numFmtId="0" fontId="27" fillId="5" borderId="58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6" borderId="60" xfId="1" applyFont="1" applyFill="1" applyBorder="1" applyAlignment="1" applyProtection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62" xfId="1" applyFont="1" applyFill="1" applyBorder="1" applyAlignment="1" applyProtection="1">
      <alignment horizontal="center" vertical="center" wrapText="1"/>
    </xf>
    <xf numFmtId="3" fontId="5" fillId="4" borderId="63" xfId="1" applyNumberFormat="1" applyFont="1" applyFill="1" applyBorder="1" applyAlignment="1" applyProtection="1">
      <alignment horizontal="right" vertical="center"/>
    </xf>
    <xf numFmtId="3" fontId="1" fillId="4" borderId="5" xfId="1" applyNumberFormat="1" applyFill="1" applyBorder="1" applyAlignment="1" applyProtection="1">
      <alignment horizontal="right" vertical="center"/>
    </xf>
    <xf numFmtId="3" fontId="1" fillId="4" borderId="1" xfId="1" applyNumberFormat="1" applyFill="1" applyBorder="1" applyAlignment="1" applyProtection="1">
      <alignment horizontal="right" vertical="center"/>
    </xf>
    <xf numFmtId="3" fontId="1" fillId="4" borderId="53" xfId="1" applyNumberFormat="1" applyFill="1" applyBorder="1" applyAlignment="1" applyProtection="1">
      <alignment horizontal="right" vertical="center"/>
    </xf>
    <xf numFmtId="3" fontId="3" fillId="6" borderId="66" xfId="1" applyNumberFormat="1" applyFont="1" applyFill="1" applyBorder="1" applyProtection="1"/>
    <xf numFmtId="3" fontId="3" fillId="6" borderId="65" xfId="1" applyNumberFormat="1" applyFont="1" applyFill="1" applyBorder="1" applyProtection="1"/>
    <xf numFmtId="3" fontId="3" fillId="6" borderId="30" xfId="1" applyNumberFormat="1" applyFont="1" applyFill="1" applyBorder="1" applyProtection="1"/>
    <xf numFmtId="3" fontId="3" fillId="6" borderId="56" xfId="1" applyNumberFormat="1" applyFont="1" applyFill="1" applyBorder="1" applyProtection="1"/>
    <xf numFmtId="0" fontId="3" fillId="6" borderId="35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3" fontId="0" fillId="4" borderId="53" xfId="1" applyNumberFormat="1" applyFont="1" applyFill="1" applyBorder="1" applyAlignment="1" applyProtection="1">
      <alignment horizontal="right" vertical="center"/>
    </xf>
    <xf numFmtId="0" fontId="1" fillId="4" borderId="0" xfId="1" applyFill="1" applyAlignment="1" applyProtection="1"/>
    <xf numFmtId="0" fontId="3" fillId="4" borderId="18" xfId="1" applyFont="1" applyFill="1" applyBorder="1" applyAlignment="1" applyProtection="1"/>
    <xf numFmtId="10" fontId="3" fillId="4" borderId="17" xfId="1" applyNumberFormat="1" applyFont="1" applyFill="1" applyBorder="1" applyAlignment="1" applyProtection="1"/>
    <xf numFmtId="0" fontId="3" fillId="4" borderId="39" xfId="1" applyFont="1" applyFill="1" applyBorder="1" applyAlignment="1" applyProtection="1"/>
    <xf numFmtId="10" fontId="3" fillId="4" borderId="26" xfId="1" applyNumberFormat="1" applyFont="1" applyFill="1" applyBorder="1" applyAlignment="1" applyProtection="1"/>
    <xf numFmtId="0" fontId="3" fillId="6" borderId="55" xfId="1" applyFont="1" applyFill="1" applyBorder="1" applyAlignment="1" applyProtection="1"/>
    <xf numFmtId="10" fontId="3" fillId="6" borderId="66" xfId="3" applyNumberFormat="1" applyFont="1" applyFill="1" applyBorder="1" applyAlignment="1" applyProtection="1">
      <alignment vertical="center"/>
    </xf>
    <xf numFmtId="0" fontId="23" fillId="3" borderId="5" xfId="0" applyFont="1" applyFill="1" applyBorder="1" applyProtection="1"/>
    <xf numFmtId="166" fontId="23" fillId="3" borderId="1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 vertical="center"/>
      <protection locked="0"/>
    </xf>
    <xf numFmtId="3" fontId="3" fillId="4" borderId="3" xfId="1" applyNumberFormat="1" applyFont="1" applyFill="1" applyBorder="1" applyAlignment="1" applyProtection="1">
      <alignment horizontal="right" vertical="center"/>
      <protection locked="0"/>
    </xf>
    <xf numFmtId="9" fontId="3" fillId="6" borderId="17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5" fillId="4" borderId="4" xfId="1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ill="1" applyBorder="1" applyAlignment="1" applyProtection="1">
      <alignment horizontal="right" vertical="center"/>
      <protection locked="0"/>
    </xf>
    <xf numFmtId="9" fontId="1" fillId="4" borderId="1" xfId="3" applyFon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3" fontId="1" fillId="4" borderId="17" xfId="1" applyNumberFormat="1" applyFill="1" applyBorder="1" applyAlignment="1" applyProtection="1">
      <alignment horizontal="right" vertical="center"/>
      <protection locked="0"/>
    </xf>
    <xf numFmtId="3" fontId="1" fillId="4" borderId="1" xfId="1" applyNumberFormat="1" applyFill="1" applyBorder="1" applyAlignment="1" applyProtection="1">
      <alignment horizontal="right" vertical="center"/>
      <protection locked="0"/>
    </xf>
    <xf numFmtId="3" fontId="1" fillId="4" borderId="4" xfId="1" applyNumberFormat="1" applyFill="1" applyBorder="1" applyAlignment="1" applyProtection="1">
      <alignment horizontal="right" vertical="center"/>
      <protection locked="0"/>
    </xf>
    <xf numFmtId="3" fontId="1" fillId="4" borderId="63" xfId="1" applyNumberForma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3" fontId="1" fillId="4" borderId="5" xfId="1" applyNumberFormat="1" applyFill="1" applyBorder="1" applyAlignment="1" applyProtection="1">
      <alignment horizontal="right" vertical="center"/>
      <protection locked="0"/>
    </xf>
    <xf numFmtId="3" fontId="1" fillId="4" borderId="69" xfId="1" applyNumberFormat="1" applyFill="1" applyBorder="1" applyAlignment="1" applyProtection="1">
      <alignment horizontal="right" vertical="center"/>
      <protection locked="0"/>
    </xf>
    <xf numFmtId="0" fontId="1" fillId="4" borderId="32" xfId="1" applyFill="1" applyBorder="1" applyAlignment="1" applyProtection="1">
      <alignment horizontal="left" wrapText="1"/>
      <protection locked="0"/>
    </xf>
    <xf numFmtId="0" fontId="1" fillId="4" borderId="9" xfId="1" applyFill="1" applyBorder="1" applyAlignment="1" applyProtection="1">
      <alignment horizontal="left" wrapText="1"/>
      <protection locked="0"/>
    </xf>
    <xf numFmtId="10" fontId="4" fillId="6" borderId="8" xfId="3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4" borderId="17" xfId="1" applyNumberFormat="1" applyFont="1" applyFill="1" applyBorder="1" applyAlignment="1" applyProtection="1">
      <alignment horizontal="right" vertical="center"/>
      <protection locked="0"/>
    </xf>
    <xf numFmtId="3" fontId="1" fillId="4" borderId="9" xfId="1" applyNumberFormat="1" applyFill="1" applyBorder="1" applyAlignment="1" applyProtection="1">
      <alignment horizontal="right" vertical="center"/>
      <protection locked="0"/>
    </xf>
    <xf numFmtId="3" fontId="1" fillId="4" borderId="68" xfId="1" applyNumberFormat="1" applyFill="1" applyBorder="1" applyAlignment="1" applyProtection="1">
      <alignment horizontal="right" vertical="center"/>
      <protection locked="0"/>
    </xf>
    <xf numFmtId="0" fontId="0" fillId="4" borderId="54" xfId="0" applyFill="1" applyBorder="1" applyProtection="1">
      <protection locked="0"/>
    </xf>
    <xf numFmtId="0" fontId="4" fillId="4" borderId="0" xfId="1" applyFont="1" applyFill="1" applyAlignment="1" applyProtection="1"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4" fillId="4" borderId="0" xfId="0" applyFont="1" applyFill="1" applyProtection="1">
      <protection locked="0"/>
    </xf>
    <xf numFmtId="0" fontId="2" fillId="3" borderId="48" xfId="1" applyFont="1" applyFill="1" applyBorder="1" applyAlignment="1" applyProtection="1">
      <alignment horizontal="left" vertical="center"/>
    </xf>
    <xf numFmtId="0" fontId="2" fillId="3" borderId="49" xfId="1" applyFont="1" applyFill="1" applyBorder="1" applyAlignment="1" applyProtection="1">
      <alignment horizontal="left" vertical="center"/>
    </xf>
    <xf numFmtId="0" fontId="2" fillId="3" borderId="51" xfId="1" applyFont="1" applyFill="1" applyBorder="1" applyAlignment="1" applyProtection="1">
      <alignment horizontal="left" vertical="center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1" fillId="4" borderId="0" xfId="1" applyNumberFormat="1" applyFill="1" applyAlignment="1" applyProtection="1">
      <alignment vertical="center" wrapText="1"/>
      <protection locked="0"/>
    </xf>
    <xf numFmtId="0" fontId="43" fillId="4" borderId="0" xfId="0" applyFont="1" applyFill="1"/>
    <xf numFmtId="3" fontId="3" fillId="6" borderId="66" xfId="1" applyNumberFormat="1" applyFont="1" applyFill="1" applyBorder="1"/>
    <xf numFmtId="0" fontId="40" fillId="5" borderId="73" xfId="1" applyFont="1" applyFill="1" applyBorder="1" applyAlignment="1" applyProtection="1">
      <alignment horizontal="center" vertical="center" wrapText="1"/>
      <protection locked="0"/>
    </xf>
    <xf numFmtId="0" fontId="40" fillId="5" borderId="73" xfId="2" applyFont="1" applyFill="1" applyBorder="1" applyAlignment="1" applyProtection="1">
      <alignment horizontal="center" vertical="center" wrapText="1"/>
      <protection locked="0"/>
    </xf>
    <xf numFmtId="3" fontId="1" fillId="4" borderId="41" xfId="1" applyNumberFormat="1" applyFill="1" applyBorder="1" applyAlignment="1" applyProtection="1">
      <alignment horizontal="right" vertical="center"/>
      <protection locked="0"/>
    </xf>
    <xf numFmtId="3" fontId="1" fillId="4" borderId="2" xfId="3" applyNumberFormat="1" applyFont="1" applyFill="1" applyBorder="1" applyAlignment="1" applyProtection="1">
      <alignment horizontal="right" vertical="center"/>
      <protection locked="0"/>
    </xf>
    <xf numFmtId="3" fontId="1" fillId="4" borderId="7" xfId="1" applyNumberFormat="1" applyFill="1" applyBorder="1" applyAlignment="1" applyProtection="1">
      <alignment horizontal="right" vertical="center"/>
      <protection locked="0"/>
    </xf>
    <xf numFmtId="3" fontId="1" fillId="4" borderId="2" xfId="1" applyNumberFormat="1" applyFill="1" applyBorder="1" applyAlignment="1" applyProtection="1">
      <alignment horizontal="right" vertical="center"/>
      <protection locked="0"/>
    </xf>
    <xf numFmtId="3" fontId="1" fillId="4" borderId="1" xfId="3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Protection="1">
      <protection locked="0"/>
    </xf>
    <xf numFmtId="3" fontId="1" fillId="0" borderId="18" xfId="3" applyNumberFormat="1" applyFont="1" applyFill="1" applyBorder="1" applyAlignment="1" applyProtection="1">
      <alignment horizontal="right" vertical="center"/>
      <protection locked="0"/>
    </xf>
    <xf numFmtId="3" fontId="3" fillId="6" borderId="1" xfId="3" applyNumberFormat="1" applyFont="1" applyFill="1" applyBorder="1" applyAlignment="1" applyProtection="1">
      <alignment horizontal="right" vertical="center"/>
      <protection locked="0"/>
    </xf>
    <xf numFmtId="10" fontId="1" fillId="0" borderId="1" xfId="3" applyNumberFormat="1" applyFont="1" applyFill="1" applyBorder="1" applyAlignment="1" applyProtection="1">
      <alignment vertical="center"/>
      <protection locked="0"/>
    </xf>
    <xf numFmtId="3" fontId="1" fillId="4" borderId="6" xfId="1" applyNumberFormat="1" applyFont="1" applyFill="1" applyBorder="1" applyAlignment="1" applyProtection="1">
      <alignment horizontal="right" vertical="center"/>
      <protection locked="0"/>
    </xf>
    <xf numFmtId="3" fontId="1" fillId="4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52" xfId="1" applyNumberFormat="1" applyFont="1" applyFill="1" applyBorder="1" applyAlignment="1" applyProtection="1">
      <alignment horizontal="right" vertical="center"/>
      <protection locked="0"/>
    </xf>
    <xf numFmtId="10" fontId="1" fillId="4" borderId="63" xfId="3" applyNumberFormat="1" applyFont="1" applyFill="1" applyBorder="1" applyAlignment="1" applyProtection="1">
      <alignment vertical="center"/>
      <protection locked="0"/>
    </xf>
    <xf numFmtId="10" fontId="1" fillId="0" borderId="18" xfId="3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38" fillId="4" borderId="0" xfId="0" applyFont="1" applyFill="1" applyAlignment="1">
      <alignment horizontal="left" wrapText="1"/>
    </xf>
    <xf numFmtId="0" fontId="27" fillId="5" borderId="55" xfId="2" applyFont="1" applyFill="1" applyBorder="1" applyAlignment="1" applyProtection="1">
      <alignment horizontal="center" vertical="center"/>
    </xf>
    <xf numFmtId="0" fontId="27" fillId="5" borderId="59" xfId="2" applyFont="1" applyFill="1" applyBorder="1" applyAlignment="1" applyProtection="1">
      <alignment horizontal="center" vertical="center"/>
    </xf>
    <xf numFmtId="0" fontId="25" fillId="4" borderId="8" xfId="0" applyFont="1" applyFill="1" applyBorder="1" applyAlignment="1" applyProtection="1">
      <alignment horizontal="center"/>
      <protection locked="0"/>
    </xf>
    <xf numFmtId="0" fontId="25" fillId="4" borderId="4" xfId="0" applyFont="1" applyFill="1" applyBorder="1" applyAlignment="1" applyProtection="1">
      <alignment horizontal="center"/>
      <protection locked="0"/>
    </xf>
    <xf numFmtId="0" fontId="25" fillId="4" borderId="5" xfId="0" applyFont="1" applyFill="1" applyBorder="1" applyAlignment="1" applyProtection="1">
      <alignment horizontal="center"/>
      <protection locked="0"/>
    </xf>
    <xf numFmtId="0" fontId="19" fillId="4" borderId="8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  <protection locked="0"/>
    </xf>
    <xf numFmtId="0" fontId="3" fillId="6" borderId="55" xfId="1" applyFont="1" applyFill="1" applyBorder="1" applyAlignment="1" applyProtection="1">
      <alignment horizontal="left"/>
    </xf>
    <xf numFmtId="0" fontId="3" fillId="6" borderId="56" xfId="1" applyFont="1" applyFill="1" applyBorder="1" applyAlignment="1" applyProtection="1">
      <alignment horizontal="left"/>
    </xf>
    <xf numFmtId="0" fontId="4" fillId="6" borderId="22" xfId="1" applyFont="1" applyFill="1" applyBorder="1" applyAlignment="1" applyProtection="1">
      <alignment horizontal="left" vertical="center"/>
    </xf>
    <xf numFmtId="0" fontId="4" fillId="6" borderId="61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3" fillId="4" borderId="18" xfId="1" applyFont="1" applyFill="1" applyBorder="1" applyAlignment="1" applyProtection="1"/>
    <xf numFmtId="0" fontId="3" fillId="4" borderId="17" xfId="1" applyFont="1" applyFill="1" applyBorder="1" applyAlignment="1" applyProtection="1"/>
    <xf numFmtId="0" fontId="3" fillId="6" borderId="46" xfId="1" applyFont="1" applyFill="1" applyBorder="1" applyAlignment="1" applyProtection="1">
      <alignment horizontal="left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62" xfId="1" applyFont="1" applyFill="1" applyBorder="1" applyAlignment="1" applyProtection="1">
      <alignment horizontal="left" vertical="center"/>
    </xf>
    <xf numFmtId="0" fontId="3" fillId="4" borderId="39" xfId="1" applyFont="1" applyFill="1" applyBorder="1" applyAlignment="1" applyProtection="1"/>
    <xf numFmtId="0" fontId="3" fillId="4" borderId="26" xfId="1" applyFont="1" applyFill="1" applyBorder="1" applyAlignment="1" applyProtection="1"/>
    <xf numFmtId="0" fontId="4" fillId="6" borderId="35" xfId="1" applyFont="1" applyFill="1" applyBorder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61" xfId="1" applyFont="1" applyFill="1" applyBorder="1" applyAlignment="1" applyProtection="1">
      <alignment horizontal="left" vertical="center" wrapText="1"/>
    </xf>
    <xf numFmtId="3" fontId="4" fillId="6" borderId="70" xfId="1" applyNumberFormat="1" applyFont="1" applyFill="1" applyBorder="1" applyAlignment="1" applyProtection="1">
      <alignment horizontal="left" vertical="center" wrapText="1"/>
    </xf>
    <xf numFmtId="3" fontId="4" fillId="6" borderId="71" xfId="1" applyNumberFormat="1" applyFont="1" applyFill="1" applyBorder="1" applyAlignment="1" applyProtection="1">
      <alignment horizontal="left" vertical="center" wrapText="1"/>
    </xf>
    <xf numFmtId="3" fontId="4" fillId="6" borderId="22" xfId="1" applyNumberFormat="1" applyFont="1" applyFill="1" applyBorder="1" applyAlignment="1" applyProtection="1">
      <alignment horizontal="left" vertical="center"/>
    </xf>
    <xf numFmtId="3" fontId="4" fillId="6" borderId="61" xfId="1" applyNumberFormat="1" applyFont="1" applyFill="1" applyBorder="1" applyAlignment="1" applyProtection="1">
      <alignment horizontal="left" vertical="center"/>
    </xf>
    <xf numFmtId="0" fontId="3" fillId="4" borderId="52" xfId="1" applyFont="1" applyFill="1" applyBorder="1" applyAlignment="1" applyProtection="1">
      <alignment horizontal="left"/>
    </xf>
    <xf numFmtId="0" fontId="3" fillId="4" borderId="53" xfId="1" applyFont="1" applyFill="1" applyBorder="1" applyAlignment="1" applyProtection="1">
      <alignment horizontal="left"/>
    </xf>
    <xf numFmtId="3" fontId="4" fillId="6" borderId="22" xfId="1" applyNumberFormat="1" applyFont="1" applyFill="1" applyBorder="1" applyAlignment="1" applyProtection="1">
      <alignment horizontal="left" vertical="center" wrapText="1"/>
    </xf>
    <xf numFmtId="3" fontId="4" fillId="6" borderId="61" xfId="1" applyNumberFormat="1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left"/>
    </xf>
    <xf numFmtId="0" fontId="23" fillId="3" borderId="8" xfId="0" applyFont="1" applyFill="1" applyBorder="1" applyAlignment="1" applyProtection="1">
      <alignment horizontal="left"/>
    </xf>
    <xf numFmtId="0" fontId="23" fillId="3" borderId="5" xfId="0" applyFont="1" applyFill="1" applyBorder="1" applyAlignment="1" applyProtection="1">
      <alignment horizontal="left"/>
    </xf>
    <xf numFmtId="0" fontId="3" fillId="4" borderId="14" xfId="1" applyFont="1" applyFill="1" applyBorder="1" applyAlignment="1" applyProtection="1"/>
    <xf numFmtId="0" fontId="3" fillId="4" borderId="4" xfId="1" applyFont="1" applyFill="1" applyBorder="1" applyAlignment="1" applyProtection="1">
      <alignment horizontal="left"/>
    </xf>
    <xf numFmtId="0" fontId="3" fillId="4" borderId="48" xfId="1" applyFont="1" applyFill="1" applyBorder="1" applyAlignment="1" applyProtection="1">
      <alignment horizontal="left"/>
    </xf>
    <xf numFmtId="0" fontId="3" fillId="4" borderId="49" xfId="1" applyFont="1" applyFill="1" applyBorder="1" applyAlignment="1" applyProtection="1">
      <alignment horizontal="left"/>
    </xf>
    <xf numFmtId="0" fontId="33" fillId="3" borderId="1" xfId="0" applyFont="1" applyFill="1" applyBorder="1" applyAlignment="1" applyProtection="1">
      <alignment horizontal="left"/>
    </xf>
    <xf numFmtId="0" fontId="33" fillId="3" borderId="8" xfId="0" applyFont="1" applyFill="1" applyBorder="1" applyAlignment="1" applyProtection="1">
      <alignment horizontal="left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2" fillId="6" borderId="61" xfId="1" applyFont="1" applyFill="1" applyBorder="1" applyAlignment="1">
      <alignment horizontal="center" vertical="center" wrapText="1"/>
    </xf>
    <xf numFmtId="0" fontId="2" fillId="6" borderId="36" xfId="1" applyFont="1" applyFill="1" applyBorder="1" applyAlignment="1">
      <alignment horizontal="center" vertical="center" wrapText="1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3" fontId="1" fillId="4" borderId="5" xfId="1" applyNumberFormat="1" applyFill="1" applyBorder="1" applyAlignment="1" applyProtection="1">
      <alignment horizontal="right" vertical="center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3" fillId="4" borderId="18" xfId="1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wrapText="1"/>
      <protection locked="0"/>
    </xf>
    <xf numFmtId="3" fontId="3" fillId="6" borderId="27" xfId="1" applyNumberFormat="1" applyFont="1" applyFill="1" applyBorder="1" applyAlignment="1">
      <alignment horizontal="center"/>
    </xf>
    <xf numFmtId="3" fontId="3" fillId="6" borderId="20" xfId="1" applyNumberFormat="1" applyFont="1" applyFill="1" applyBorder="1" applyAlignment="1">
      <alignment horizontal="center"/>
    </xf>
    <xf numFmtId="3" fontId="3" fillId="6" borderId="19" xfId="1" applyNumberFormat="1" applyFont="1" applyFill="1" applyBorder="1" applyAlignment="1">
      <alignment horizontal="center"/>
    </xf>
    <xf numFmtId="3" fontId="3" fillId="6" borderId="22" xfId="1" applyNumberFormat="1" applyFont="1" applyFill="1" applyBorder="1" applyAlignment="1">
      <alignment horizontal="right" vertical="center"/>
    </xf>
    <xf numFmtId="3" fontId="3" fillId="6" borderId="61" xfId="1" applyNumberFormat="1" applyFont="1" applyFill="1" applyBorder="1" applyAlignment="1">
      <alignment horizontal="right" vertical="center"/>
    </xf>
    <xf numFmtId="3" fontId="3" fillId="6" borderId="13" xfId="1" applyNumberFormat="1" applyFont="1" applyFill="1" applyBorder="1" applyAlignment="1">
      <alignment horizontal="right" vertical="center"/>
    </xf>
    <xf numFmtId="0" fontId="1" fillId="4" borderId="52" xfId="1" applyFont="1" applyFill="1" applyBorder="1" applyAlignment="1" applyProtection="1">
      <alignment horizontal="left" wrapText="1"/>
      <protection locked="0"/>
    </xf>
    <xf numFmtId="0" fontId="1" fillId="4" borderId="4" xfId="1" applyFont="1" applyFill="1" applyBorder="1" applyAlignment="1" applyProtection="1">
      <alignment horizontal="left" wrapText="1"/>
      <protection locked="0"/>
    </xf>
    <xf numFmtId="0" fontId="3" fillId="6" borderId="55" xfId="1" applyFont="1" applyFill="1" applyBorder="1" applyAlignment="1">
      <alignment horizontal="left"/>
    </xf>
    <xf numFmtId="0" fontId="3" fillId="6" borderId="46" xfId="1" applyFont="1" applyFill="1" applyBorder="1" applyAlignment="1">
      <alignment horizontal="left"/>
    </xf>
    <xf numFmtId="3" fontId="3" fillId="6" borderId="29" xfId="1" applyNumberFormat="1" applyFont="1" applyFill="1" applyBorder="1" applyAlignment="1">
      <alignment horizontal="center"/>
    </xf>
    <xf numFmtId="3" fontId="3" fillId="6" borderId="30" xfId="1" applyNumberFormat="1" applyFont="1" applyFill="1" applyBorder="1" applyAlignment="1">
      <alignment horizontal="center"/>
    </xf>
    <xf numFmtId="3" fontId="3" fillId="6" borderId="67" xfId="1" applyNumberFormat="1" applyFont="1" applyFill="1" applyBorder="1" applyAlignment="1">
      <alignment horizontal="center"/>
    </xf>
    <xf numFmtId="0" fontId="2" fillId="3" borderId="48" xfId="1" applyFont="1" applyFill="1" applyBorder="1" applyAlignment="1">
      <alignment horizontal="left" vertical="center"/>
    </xf>
    <xf numFmtId="0" fontId="2" fillId="3" borderId="49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left" vertical="center"/>
    </xf>
    <xf numFmtId="0" fontId="2" fillId="3" borderId="51" xfId="1" applyFont="1" applyFill="1" applyBorder="1" applyAlignment="1">
      <alignment horizontal="left" vertical="center"/>
    </xf>
    <xf numFmtId="0" fontId="4" fillId="6" borderId="34" xfId="1" applyFont="1" applyFill="1" applyBorder="1" applyAlignment="1">
      <alignment horizontal="left" vertical="center"/>
    </xf>
    <xf numFmtId="0" fontId="4" fillId="6" borderId="35" xfId="1" applyFont="1" applyFill="1" applyBorder="1" applyAlignment="1">
      <alignment horizontal="left" vertical="center"/>
    </xf>
    <xf numFmtId="3" fontId="4" fillId="6" borderId="27" xfId="1" applyNumberFormat="1" applyFont="1" applyFill="1" applyBorder="1" applyAlignment="1">
      <alignment horizontal="left" vertical="center" wrapText="1"/>
    </xf>
    <xf numFmtId="3" fontId="4" fillId="6" borderId="20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 wrapText="1"/>
    </xf>
    <xf numFmtId="3" fontId="4" fillId="6" borderId="8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/>
    </xf>
    <xf numFmtId="3" fontId="4" fillId="6" borderId="8" xfId="1" applyNumberFormat="1" applyFont="1" applyFill="1" applyBorder="1" applyAlignment="1">
      <alignment horizontal="left" vertical="center"/>
    </xf>
    <xf numFmtId="3" fontId="3" fillId="6" borderId="50" xfId="1" applyNumberFormat="1" applyFont="1" applyFill="1" applyBorder="1" applyAlignment="1">
      <alignment horizontal="center"/>
    </xf>
    <xf numFmtId="3" fontId="4" fillId="6" borderId="27" xfId="1" applyNumberFormat="1" applyFont="1" applyFill="1" applyBorder="1" applyAlignment="1">
      <alignment horizontal="right" vertical="center"/>
    </xf>
    <xf numFmtId="3" fontId="4" fillId="6" borderId="20" xfId="1" applyNumberFormat="1" applyFont="1" applyFill="1" applyBorder="1" applyAlignment="1">
      <alignment horizontal="right" vertical="center"/>
    </xf>
    <xf numFmtId="3" fontId="4" fillId="6" borderId="19" xfId="1" applyNumberFormat="1" applyFont="1" applyFill="1" applyBorder="1" applyAlignment="1">
      <alignment horizontal="right" vertical="center"/>
    </xf>
    <xf numFmtId="3" fontId="4" fillId="6" borderId="50" xfId="1" applyNumberFormat="1" applyFont="1" applyFill="1" applyBorder="1" applyAlignment="1">
      <alignment horizontal="right" vertical="center"/>
    </xf>
    <xf numFmtId="3" fontId="3" fillId="6" borderId="18" xfId="1" applyNumberFormat="1" applyFont="1" applyFill="1" applyBorder="1" applyAlignment="1">
      <alignment horizontal="right" vertical="center"/>
    </xf>
    <xf numFmtId="3" fontId="3" fillId="6" borderId="8" xfId="1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0" fontId="4" fillId="6" borderId="62" xfId="1" applyFont="1" applyFill="1" applyBorder="1" applyAlignment="1">
      <alignment horizontal="left" vertical="center"/>
    </xf>
    <xf numFmtId="0" fontId="3" fillId="6" borderId="56" xfId="1" applyFont="1" applyFill="1" applyBorder="1" applyAlignment="1">
      <alignment horizontal="left"/>
    </xf>
    <xf numFmtId="3" fontId="3" fillId="6" borderId="36" xfId="1" applyNumberFormat="1" applyFont="1" applyFill="1" applyBorder="1" applyAlignment="1">
      <alignment horizontal="right" vertical="center"/>
    </xf>
    <xf numFmtId="0" fontId="1" fillId="4" borderId="52" xfId="1" applyFill="1" applyBorder="1" applyAlignment="1" applyProtection="1">
      <alignment horizontal="center" wrapText="1"/>
      <protection locked="0"/>
    </xf>
    <xf numFmtId="0" fontId="1" fillId="4" borderId="53" xfId="1" applyFill="1" applyBorder="1" applyAlignment="1" applyProtection="1">
      <alignment horizontal="center" wrapText="1"/>
      <protection locked="0"/>
    </xf>
    <xf numFmtId="3" fontId="3" fillId="6" borderId="55" xfId="1" applyNumberFormat="1" applyFont="1" applyFill="1" applyBorder="1" applyAlignment="1">
      <alignment horizontal="center"/>
    </xf>
    <xf numFmtId="3" fontId="3" fillId="6" borderId="46" xfId="1" applyNumberFormat="1" applyFont="1" applyFill="1" applyBorder="1" applyAlignment="1">
      <alignment horizontal="center"/>
    </xf>
    <xf numFmtId="0" fontId="4" fillId="6" borderId="22" xfId="1" applyFont="1" applyFill="1" applyBorder="1" applyAlignment="1">
      <alignment horizontal="left" vertical="center" wrapText="1"/>
    </xf>
    <xf numFmtId="0" fontId="4" fillId="6" borderId="61" xfId="1" applyFont="1" applyFill="1" applyBorder="1" applyAlignment="1">
      <alignment horizontal="left" vertical="center" wrapText="1"/>
    </xf>
    <xf numFmtId="0" fontId="1" fillId="4" borderId="18" xfId="1" applyFill="1" applyBorder="1" applyAlignment="1" applyProtection="1">
      <alignment horizontal="left" wrapText="1"/>
      <protection locked="0"/>
    </xf>
    <xf numFmtId="0" fontId="1" fillId="4" borderId="8" xfId="1" applyFill="1" applyBorder="1" applyAlignment="1" applyProtection="1">
      <alignment horizontal="left" wrapText="1"/>
      <protection locked="0"/>
    </xf>
    <xf numFmtId="0" fontId="25" fillId="4" borderId="1" xfId="0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27" fillId="5" borderId="57" xfId="2" applyFont="1" applyFill="1" applyBorder="1" applyAlignment="1">
      <alignment horizontal="center" vertical="center" wrapText="1"/>
    </xf>
    <xf numFmtId="0" fontId="27" fillId="5" borderId="58" xfId="2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left" vertical="center"/>
    </xf>
    <xf numFmtId="0" fontId="4" fillId="6" borderId="61" xfId="1" applyFont="1" applyFill="1" applyBorder="1" applyAlignment="1">
      <alignment horizontal="left" vertical="center"/>
    </xf>
    <xf numFmtId="0" fontId="1" fillId="4" borderId="52" xfId="1" applyFill="1" applyBorder="1" applyAlignment="1" applyProtection="1">
      <alignment wrapText="1"/>
      <protection locked="0"/>
    </xf>
    <xf numFmtId="0" fontId="1" fillId="4" borderId="53" xfId="1" applyFill="1" applyBorder="1" applyAlignment="1" applyProtection="1">
      <alignment wrapText="1"/>
      <protection locked="0"/>
    </xf>
    <xf numFmtId="0" fontId="27" fillId="5" borderId="55" xfId="2" applyFont="1" applyFill="1" applyBorder="1" applyAlignment="1">
      <alignment horizontal="center" vertical="center"/>
    </xf>
    <xf numFmtId="0" fontId="27" fillId="5" borderId="59" xfId="2" applyFont="1" applyFill="1" applyBorder="1" applyAlignment="1">
      <alignment horizontal="center" vertical="center"/>
    </xf>
    <xf numFmtId="0" fontId="3" fillId="4" borderId="18" xfId="1" applyFont="1" applyFill="1" applyBorder="1" applyAlignment="1" applyProtection="1">
      <protection locked="0"/>
    </xf>
    <xf numFmtId="0" fontId="3" fillId="4" borderId="17" xfId="1" applyFont="1" applyFill="1" applyBorder="1" applyAlignment="1" applyProtection="1">
      <protection locked="0"/>
    </xf>
    <xf numFmtId="0" fontId="4" fillId="6" borderId="23" xfId="1" applyFont="1" applyFill="1" applyBorder="1" applyAlignment="1">
      <alignment horizontal="left" vertical="center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3" fillId="6" borderId="5" xfId="1" applyNumberFormat="1" applyFont="1" applyFill="1" applyBorder="1" applyAlignment="1" applyProtection="1">
      <alignment horizontal="right" vertical="center"/>
      <protection locked="0"/>
    </xf>
    <xf numFmtId="0" fontId="27" fillId="5" borderId="7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7" xfId="1" applyFont="1" applyFill="1" applyBorder="1" applyAlignment="1">
      <alignment vertical="center"/>
    </xf>
    <xf numFmtId="0" fontId="32" fillId="5" borderId="73" xfId="1" applyFont="1" applyFill="1" applyBorder="1" applyAlignment="1">
      <alignment horizontal="center" vertical="center" wrapText="1"/>
    </xf>
    <xf numFmtId="0" fontId="25" fillId="4" borderId="72" xfId="0" applyFont="1" applyFill="1" applyBorder="1" applyAlignment="1" applyProtection="1">
      <alignment horizontal="center"/>
      <protection locked="0"/>
    </xf>
    <xf numFmtId="3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6" borderId="40" xfId="1" applyNumberFormat="1" applyFont="1" applyFill="1" applyBorder="1" applyAlignment="1">
      <alignment horizontal="left" vertical="center"/>
    </xf>
    <xf numFmtId="3" fontId="3" fillId="6" borderId="38" xfId="1" applyNumberFormat="1" applyFont="1" applyFill="1" applyBorder="1" applyAlignment="1">
      <alignment horizontal="left" vertical="center"/>
    </xf>
    <xf numFmtId="3" fontId="3" fillId="6" borderId="37" xfId="1" applyNumberFormat="1" applyFont="1" applyFill="1" applyBorder="1" applyAlignment="1">
      <alignment horizontal="left" vertical="center"/>
    </xf>
    <xf numFmtId="3" fontId="15" fillId="3" borderId="39" xfId="1" applyNumberFormat="1" applyFont="1" applyFill="1" applyBorder="1" applyAlignment="1">
      <alignment horizontal="left" vertical="center"/>
    </xf>
    <xf numFmtId="3" fontId="15" fillId="3" borderId="3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7" xfId="1" applyNumberFormat="1" applyFont="1" applyFill="1" applyBorder="1" applyAlignment="1">
      <alignment horizontal="left" vertical="center"/>
    </xf>
    <xf numFmtId="3" fontId="8" fillId="2" borderId="22" xfId="1" applyNumberFormat="1" applyFont="1" applyFill="1" applyBorder="1" applyAlignment="1">
      <alignment horizontal="left" vertical="center" wrapText="1"/>
    </xf>
    <xf numFmtId="3" fontId="8" fillId="2" borderId="13" xfId="1" applyNumberFormat="1" applyFont="1" applyFill="1" applyBorder="1" applyAlignment="1">
      <alignment horizontal="left" vertical="center" wrapText="1"/>
    </xf>
    <xf numFmtId="3" fontId="15" fillId="3" borderId="48" xfId="1" applyNumberFormat="1" applyFont="1" applyFill="1" applyBorder="1" applyAlignment="1">
      <alignment horizontal="left" vertical="center" wrapText="1"/>
    </xf>
    <xf numFmtId="3" fontId="15" fillId="3" borderId="49" xfId="1" applyNumberFormat="1" applyFont="1" applyFill="1" applyBorder="1" applyAlignment="1">
      <alignment horizontal="left" vertical="center" wrapText="1"/>
    </xf>
    <xf numFmtId="3" fontId="15" fillId="3" borderId="51" xfId="1" applyNumberFormat="1" applyFont="1" applyFill="1" applyBorder="1" applyAlignment="1">
      <alignment horizontal="left" vertical="center" wrapText="1"/>
    </xf>
    <xf numFmtId="3" fontId="27" fillId="5" borderId="45" xfId="1" applyNumberFormat="1" applyFont="1" applyFill="1" applyBorder="1" applyAlignment="1">
      <alignment horizontal="center" vertical="center" wrapText="1"/>
    </xf>
    <xf numFmtId="3" fontId="27" fillId="5" borderId="46" xfId="1" applyNumberFormat="1" applyFont="1" applyFill="1" applyBorder="1" applyAlignment="1">
      <alignment horizontal="center" vertical="center" wrapText="1"/>
    </xf>
    <xf numFmtId="3" fontId="27" fillId="5" borderId="47" xfId="1" applyNumberFormat="1" applyFont="1" applyFill="1" applyBorder="1" applyAlignment="1">
      <alignment horizontal="center" vertical="center" wrapText="1"/>
    </xf>
    <xf numFmtId="3" fontId="8" fillId="2" borderId="34" xfId="1" applyNumberFormat="1" applyFont="1" applyFill="1" applyBorder="1" applyAlignment="1">
      <alignment horizontal="left" vertical="center" wrapText="1"/>
    </xf>
    <xf numFmtId="3" fontId="8" fillId="2" borderId="35" xfId="1" applyNumberFormat="1" applyFont="1" applyFill="1" applyBorder="1" applyAlignment="1">
      <alignment horizontal="left" vertical="center" wrapText="1"/>
    </xf>
    <xf numFmtId="3" fontId="8" fillId="2" borderId="36" xfId="1" applyNumberFormat="1" applyFont="1" applyFill="1" applyBorder="1" applyAlignment="1">
      <alignment horizontal="left" vertical="center" wrapText="1"/>
    </xf>
    <xf numFmtId="3" fontId="29" fillId="6" borderId="20" xfId="0" applyNumberFormat="1" applyFont="1" applyFill="1" applyBorder="1" applyAlignment="1">
      <alignment horizontal="left" vertical="center" wrapText="1"/>
    </xf>
    <xf numFmtId="3" fontId="29" fillId="6" borderId="49" xfId="0" applyNumberFormat="1" applyFont="1" applyFill="1" applyBorder="1" applyAlignment="1">
      <alignment horizontal="left" vertical="center" wrapText="1"/>
    </xf>
    <xf numFmtId="3" fontId="29" fillId="6" borderId="50" xfId="0" applyNumberFormat="1" applyFont="1" applyFill="1" applyBorder="1" applyAlignment="1">
      <alignment horizontal="left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52" xfId="1" applyNumberFormat="1" applyFont="1" applyFill="1" applyBorder="1" applyAlignment="1">
      <alignment horizontal="lef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3" fontId="15" fillId="3" borderId="53" xfId="1" applyNumberFormat="1" applyFont="1" applyFill="1" applyBorder="1" applyAlignment="1">
      <alignment horizontal="left" vertical="center" wrapText="1"/>
    </xf>
    <xf numFmtId="3" fontId="3" fillId="6" borderId="32" xfId="1" applyNumberFormat="1" applyFont="1" applyFill="1" applyBorder="1" applyAlignment="1">
      <alignment horizontal="left" vertical="center" wrapText="1"/>
    </xf>
    <xf numFmtId="3" fontId="3" fillId="6" borderId="9" xfId="1" applyNumberFormat="1" applyFont="1" applyFill="1" applyBorder="1" applyAlignment="1">
      <alignment horizontal="left" vertical="center" wrapText="1"/>
    </xf>
    <xf numFmtId="3" fontId="3" fillId="6" borderId="33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14" fontId="10" fillId="4" borderId="1" xfId="0" applyNumberFormat="1" applyFont="1" applyFill="1" applyBorder="1" applyAlignment="1" applyProtection="1">
      <alignment horizontal="left" vertical="center"/>
      <protection locked="0"/>
    </xf>
    <xf numFmtId="3" fontId="29" fillId="6" borderId="1" xfId="0" applyNumberFormat="1" applyFont="1" applyFill="1" applyBorder="1" applyAlignment="1">
      <alignment horizontal="left" vertical="center" wrapText="1"/>
    </xf>
    <xf numFmtId="3" fontId="29" fillId="6" borderId="8" xfId="0" applyNumberFormat="1" applyFont="1" applyFill="1" applyBorder="1" applyAlignment="1">
      <alignment horizontal="left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left" vertical="center" wrapText="1"/>
    </xf>
    <xf numFmtId="3" fontId="29" fillId="6" borderId="19" xfId="0" applyNumberFormat="1" applyFont="1" applyFill="1" applyBorder="1" applyAlignment="1">
      <alignment horizontal="left" vertical="center" wrapText="1"/>
    </xf>
    <xf numFmtId="3" fontId="29" fillId="6" borderId="1" xfId="0" applyNumberFormat="1" applyFont="1" applyFill="1" applyBorder="1" applyAlignment="1">
      <alignment horizontal="center" vertical="center" wrapText="1"/>
    </xf>
    <xf numFmtId="3" fontId="15" fillId="3" borderId="27" xfId="1" applyNumberFormat="1" applyFont="1" applyFill="1" applyBorder="1" applyAlignment="1">
      <alignment horizontal="left" vertical="center"/>
    </xf>
    <xf numFmtId="3" fontId="15" fillId="3" borderId="19" xfId="1" applyNumberFormat="1" applyFont="1" applyFill="1" applyBorder="1" applyAlignment="1">
      <alignment horizontal="left" vertical="center"/>
    </xf>
    <xf numFmtId="3" fontId="15" fillId="3" borderId="21" xfId="1" applyNumberFormat="1" applyFont="1" applyFill="1" applyBorder="1" applyAlignment="1">
      <alignment horizontal="left" vertical="center"/>
    </xf>
    <xf numFmtId="3" fontId="3" fillId="6" borderId="32" xfId="1" applyNumberFormat="1" applyFont="1" applyFill="1" applyBorder="1" applyAlignment="1">
      <alignment horizontal="left" vertical="center"/>
    </xf>
    <xf numFmtId="3" fontId="3" fillId="6" borderId="9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/>
    </xf>
  </cellXfs>
  <cellStyles count="5">
    <cellStyle name="Normaali" xfId="0" builtinId="0"/>
    <cellStyle name="Normaali 2" xfId="1"/>
    <cellStyle name="Normaali 3" xfId="2"/>
    <cellStyle name="Prosentti" xfId="3" builtinId="5"/>
    <cellStyle name="Valuutta" xfId="4" builtinId="4"/>
  </cellStyles>
  <dxfs count="0"/>
  <tableStyles count="0" defaultTableStyle="TableStyleMedium9" defaultPivotStyle="PivotStyleLight16"/>
  <colors>
    <mruColors>
      <color rgb="FF027889"/>
      <color rgb="FFEFFDFF"/>
      <color rgb="FFCCFFFF"/>
      <color rgb="FF69EDFF"/>
      <color rgb="FF7DF0FF"/>
      <color rgb="FFE5F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127719</xdr:colOff>
      <xdr:row>0</xdr:row>
      <xdr:rowOff>100068</xdr:rowOff>
    </xdr:from>
    <xdr:to>
      <xdr:col>0</xdr:col>
      <xdr:colOff>1619250</xdr:colOff>
      <xdr:row>4</xdr:row>
      <xdr:rowOff>104774</xdr:rowOff>
    </xdr:to>
    <xdr:pic>
      <xdr:nvPicPr>
        <xdr:cNvPr id="7304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9" y="100068"/>
          <a:ext cx="1491531" cy="919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1</xdr:col>
      <xdr:colOff>456826</xdr:colOff>
      <xdr:row>10</xdr:row>
      <xdr:rowOff>1009530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43175"/>
          <a:ext cx="2990476" cy="9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4445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1</xdr:row>
      <xdr:rowOff>9525</xdr:rowOff>
    </xdr:from>
    <xdr:to>
      <xdr:col>1</xdr:col>
      <xdr:colOff>1623060</xdr:colOff>
      <xdr:row>5</xdr:row>
      <xdr:rowOff>17145</xdr:rowOff>
    </xdr:to>
    <xdr:pic>
      <xdr:nvPicPr>
        <xdr:cNvPr id="11649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23812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S35"/>
  <sheetViews>
    <sheetView tabSelected="1" zoomScaleNormal="100" workbookViewId="0">
      <selection activeCell="B1" sqref="B1"/>
    </sheetView>
  </sheetViews>
  <sheetFormatPr defaultRowHeight="15" x14ac:dyDescent="0.25"/>
  <cols>
    <col min="1" max="1" width="38" style="1" customWidth="1"/>
    <col min="2" max="2" width="32.85546875" style="1" customWidth="1"/>
    <col min="3" max="6" width="10.42578125" style="1" customWidth="1"/>
    <col min="7" max="7" width="6.85546875" style="125" customWidth="1"/>
    <col min="8" max="8" width="10.42578125" style="1" customWidth="1"/>
    <col min="9" max="9" width="7" style="125" customWidth="1"/>
    <col min="10" max="10" width="10.42578125" style="1" customWidth="1"/>
    <col min="11" max="11" width="6.140625" style="125" customWidth="1"/>
    <col min="12" max="12" width="16.85546875" style="125" customWidth="1"/>
    <col min="13" max="19" width="8.85546875" style="126"/>
    <col min="20" max="16384" width="9.140625" style="1"/>
  </cols>
  <sheetData>
    <row r="1" spans="1:19" ht="15.75" x14ac:dyDescent="0.25">
      <c r="F1" s="9" t="s">
        <v>78</v>
      </c>
    </row>
    <row r="3" spans="1:19" ht="26.25" x14ac:dyDescent="0.4">
      <c r="B3" s="127" t="s">
        <v>210</v>
      </c>
    </row>
    <row r="7" spans="1:19" x14ac:dyDescent="0.25">
      <c r="A7" s="206" t="s">
        <v>197</v>
      </c>
    </row>
    <row r="8" spans="1:19" x14ac:dyDescent="0.25">
      <c r="A8" s="132"/>
      <c r="M8" s="142"/>
      <c r="N8" s="142"/>
      <c r="O8" s="142"/>
      <c r="P8" s="142"/>
      <c r="Q8" s="142"/>
      <c r="R8" s="142"/>
      <c r="S8" s="142"/>
    </row>
    <row r="9" spans="1:19" ht="18.75" x14ac:dyDescent="0.3">
      <c r="A9" s="124" t="s">
        <v>205</v>
      </c>
      <c r="M9" s="142"/>
      <c r="N9" s="142"/>
      <c r="O9" s="142"/>
      <c r="P9" s="142"/>
      <c r="Q9" s="142"/>
      <c r="R9" s="142"/>
      <c r="S9" s="142"/>
    </row>
    <row r="10" spans="1:19" ht="45.75" customHeight="1" x14ac:dyDescent="0.25">
      <c r="A10" s="228" t="s">
        <v>212</v>
      </c>
      <c r="B10" s="228"/>
      <c r="C10" s="228"/>
      <c r="D10" s="228"/>
      <c r="E10" s="228"/>
      <c r="F10" s="228"/>
      <c r="M10" s="142"/>
      <c r="N10" s="142"/>
      <c r="O10" s="142"/>
      <c r="P10" s="142"/>
      <c r="Q10" s="142"/>
      <c r="R10" s="142"/>
      <c r="S10" s="142"/>
    </row>
    <row r="11" spans="1:19" ht="96" customHeight="1" x14ac:dyDescent="0.25"/>
    <row r="12" spans="1:19" ht="18.75" x14ac:dyDescent="0.3">
      <c r="A12" s="124" t="s">
        <v>145</v>
      </c>
      <c r="B12" s="124"/>
    </row>
    <row r="13" spans="1:19" ht="18.75" x14ac:dyDescent="0.3">
      <c r="A13" s="1" t="s">
        <v>211</v>
      </c>
      <c r="B13" s="124"/>
      <c r="M13" s="142"/>
      <c r="N13" s="142"/>
      <c r="O13" s="142"/>
      <c r="P13" s="142"/>
      <c r="Q13" s="142"/>
      <c r="R13" s="142"/>
      <c r="S13" s="142"/>
    </row>
    <row r="14" spans="1:19" ht="18.75" x14ac:dyDescent="0.3">
      <c r="A14" s="1" t="s">
        <v>149</v>
      </c>
      <c r="B14" s="124"/>
    </row>
    <row r="15" spans="1:19" ht="18.75" x14ac:dyDescent="0.3">
      <c r="A15" s="1" t="s">
        <v>148</v>
      </c>
      <c r="B15" s="124"/>
    </row>
    <row r="16" spans="1:19" ht="18.75" x14ac:dyDescent="0.3">
      <c r="A16" s="1" t="s">
        <v>150</v>
      </c>
      <c r="B16" s="124"/>
      <c r="M16" s="142"/>
      <c r="N16" s="142"/>
      <c r="O16" s="142"/>
      <c r="P16" s="142"/>
      <c r="Q16" s="142"/>
      <c r="R16" s="142"/>
      <c r="S16" s="142"/>
    </row>
    <row r="17" spans="1:6" ht="18.75" x14ac:dyDescent="0.3">
      <c r="A17" s="1" t="s">
        <v>151</v>
      </c>
      <c r="B17" s="124"/>
    </row>
    <row r="18" spans="1:6" ht="18.75" x14ac:dyDescent="0.3">
      <c r="A18" s="1" t="s">
        <v>147</v>
      </c>
      <c r="B18" s="124"/>
    </row>
    <row r="19" spans="1:6" ht="47.25" customHeight="1" x14ac:dyDescent="0.25">
      <c r="A19" s="226" t="s">
        <v>158</v>
      </c>
      <c r="B19" s="226"/>
      <c r="C19" s="226"/>
      <c r="D19" s="226"/>
      <c r="E19" s="226"/>
      <c r="F19" s="226"/>
    </row>
    <row r="20" spans="1:6" ht="30.75" customHeight="1" x14ac:dyDescent="0.25">
      <c r="A20" s="227" t="s">
        <v>155</v>
      </c>
      <c r="B20" s="227"/>
      <c r="C20" s="227"/>
      <c r="D20" s="227"/>
      <c r="E20" s="227"/>
      <c r="F20" s="227"/>
    </row>
    <row r="21" spans="1:6" ht="16.5" customHeight="1" x14ac:dyDescent="0.25">
      <c r="A21" s="131" t="s">
        <v>206</v>
      </c>
      <c r="B21" s="126"/>
      <c r="C21" s="126"/>
      <c r="D21" s="126"/>
      <c r="E21" s="126"/>
      <c r="F21" s="126"/>
    </row>
    <row r="22" spans="1:6" ht="30" customHeight="1" x14ac:dyDescent="0.25">
      <c r="A22" s="226" t="s">
        <v>207</v>
      </c>
      <c r="B22" s="226"/>
      <c r="C22" s="226"/>
      <c r="D22" s="226"/>
      <c r="E22" s="226"/>
      <c r="F22" s="226"/>
    </row>
    <row r="25" spans="1:6" ht="18.75" x14ac:dyDescent="0.3">
      <c r="A25" s="124" t="s">
        <v>146</v>
      </c>
      <c r="B25" s="124"/>
    </row>
    <row r="26" spans="1:6" x14ac:dyDescent="0.25">
      <c r="A26" s="1" t="s">
        <v>152</v>
      </c>
    </row>
    <row r="27" spans="1:6" x14ac:dyDescent="0.25">
      <c r="A27" s="1" t="s">
        <v>147</v>
      </c>
    </row>
    <row r="28" spans="1:6" x14ac:dyDescent="0.25">
      <c r="A28" s="1" t="s">
        <v>153</v>
      </c>
    </row>
    <row r="29" spans="1:6" ht="15" customHeight="1" x14ac:dyDescent="0.25">
      <c r="A29" s="1" t="s">
        <v>156</v>
      </c>
    </row>
    <row r="30" spans="1:6" ht="15" customHeight="1" x14ac:dyDescent="0.25">
      <c r="A30" s="1" t="s">
        <v>154</v>
      </c>
    </row>
    <row r="31" spans="1:6" ht="15" customHeight="1" x14ac:dyDescent="0.25">
      <c r="A31" s="1" t="s">
        <v>208</v>
      </c>
    </row>
    <row r="32" spans="1:6" ht="15" customHeight="1" x14ac:dyDescent="0.25">
      <c r="A32" s="1" t="s">
        <v>165</v>
      </c>
    </row>
    <row r="33" spans="1:19" ht="15" customHeight="1" x14ac:dyDescent="0.25">
      <c r="A33" s="1" t="s">
        <v>166</v>
      </c>
    </row>
    <row r="34" spans="1:19" ht="15" customHeight="1" x14ac:dyDescent="0.25">
      <c r="A34" s="1" t="s">
        <v>209</v>
      </c>
      <c r="M34" s="129"/>
      <c r="N34" s="129"/>
      <c r="O34" s="129"/>
      <c r="P34" s="129"/>
      <c r="Q34" s="129"/>
      <c r="R34" s="129"/>
      <c r="S34" s="129"/>
    </row>
    <row r="35" spans="1:19" ht="15" customHeight="1" x14ac:dyDescent="0.25"/>
  </sheetData>
  <mergeCells count="4">
    <mergeCell ref="A19:F19"/>
    <mergeCell ref="A20:F20"/>
    <mergeCell ref="A10:F10"/>
    <mergeCell ref="A22:F22"/>
  </mergeCell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889"/>
    <pageSetUpPr fitToPage="1"/>
  </sheetPr>
  <dimension ref="A1:N135"/>
  <sheetViews>
    <sheetView zoomScaleNormal="100" workbookViewId="0">
      <selection activeCell="E4" sqref="E4:J4"/>
    </sheetView>
  </sheetViews>
  <sheetFormatPr defaultRowHeight="15" x14ac:dyDescent="0.25"/>
  <cols>
    <col min="1" max="1" width="2" style="1" customWidth="1"/>
    <col min="2" max="2" width="32.7109375" style="1" customWidth="1"/>
    <col min="3" max="3" width="12.7109375" style="1" customWidth="1"/>
    <col min="4" max="7" width="16.7109375" style="1" customWidth="1"/>
    <col min="8" max="16384" width="9.140625" style="1"/>
  </cols>
  <sheetData>
    <row r="1" spans="1:14" ht="15.75" x14ac:dyDescent="0.25">
      <c r="F1" s="5"/>
      <c r="J1" s="9" t="s">
        <v>78</v>
      </c>
    </row>
    <row r="2" spans="1:14" ht="26.25" x14ac:dyDescent="0.25">
      <c r="C2" s="11" t="s">
        <v>198</v>
      </c>
    </row>
    <row r="3" spans="1:14" x14ac:dyDescent="0.25">
      <c r="C3" s="6"/>
    </row>
    <row r="4" spans="1:14" ht="18" customHeight="1" x14ac:dyDescent="0.25">
      <c r="C4" s="173" t="s">
        <v>31</v>
      </c>
      <c r="D4" s="48"/>
      <c r="E4" s="231"/>
      <c r="F4" s="232"/>
      <c r="G4" s="232"/>
      <c r="H4" s="232"/>
      <c r="I4" s="232"/>
      <c r="J4" s="233"/>
    </row>
    <row r="5" spans="1:14" ht="18" customHeight="1" x14ac:dyDescent="0.25">
      <c r="C5" s="173" t="s">
        <v>0</v>
      </c>
      <c r="D5" s="48"/>
      <c r="E5" s="234"/>
      <c r="F5" s="235"/>
      <c r="G5" s="235"/>
      <c r="H5" s="235"/>
      <c r="I5" s="235"/>
      <c r="J5" s="236"/>
    </row>
    <row r="6" spans="1:14" ht="18" customHeight="1" x14ac:dyDescent="0.25">
      <c r="C6" s="173" t="s">
        <v>74</v>
      </c>
      <c r="D6" s="48"/>
      <c r="E6" s="234"/>
      <c r="F6" s="235"/>
      <c r="G6" s="235"/>
      <c r="H6" s="235"/>
      <c r="I6" s="235"/>
      <c r="J6" s="236"/>
    </row>
    <row r="7" spans="1:14" ht="18" customHeight="1" x14ac:dyDescent="0.25">
      <c r="B7" s="11"/>
      <c r="C7" s="173" t="s">
        <v>159</v>
      </c>
      <c r="D7" s="48"/>
      <c r="E7" s="234"/>
      <c r="F7" s="235"/>
      <c r="G7" s="235"/>
      <c r="H7" s="235"/>
      <c r="I7" s="235"/>
      <c r="J7" s="236"/>
    </row>
    <row r="8" spans="1:14" x14ac:dyDescent="0.25">
      <c r="E8" s="48"/>
      <c r="F8" s="48"/>
      <c r="G8" s="48"/>
      <c r="H8" s="48"/>
      <c r="I8" s="48"/>
      <c r="J8" s="48"/>
    </row>
    <row r="9" spans="1:14" ht="18.75" x14ac:dyDescent="0.3">
      <c r="B9" s="74" t="s">
        <v>77</v>
      </c>
      <c r="E9" s="48"/>
      <c r="F9" s="48"/>
      <c r="G9" s="48"/>
      <c r="H9" s="48"/>
      <c r="I9" s="48"/>
      <c r="J9" s="48"/>
    </row>
    <row r="10" spans="1:14" x14ac:dyDescent="0.25">
      <c r="E10" s="48"/>
      <c r="F10" s="48"/>
      <c r="G10" s="48"/>
      <c r="H10" s="48"/>
      <c r="I10" s="48"/>
      <c r="J10" s="48"/>
    </row>
    <row r="11" spans="1:14" ht="15.75" x14ac:dyDescent="0.25">
      <c r="B11" s="95" t="s">
        <v>136</v>
      </c>
      <c r="C11" s="95"/>
      <c r="D11" s="95"/>
      <c r="E11" s="198"/>
      <c r="F11" s="48"/>
      <c r="G11" s="48"/>
      <c r="H11" s="48"/>
      <c r="I11" s="48"/>
      <c r="J11" s="48"/>
    </row>
    <row r="12" spans="1:14" ht="15.75" x14ac:dyDescent="0.25">
      <c r="B12" s="94"/>
      <c r="C12" s="95"/>
      <c r="D12" s="95"/>
      <c r="E12" s="198"/>
      <c r="F12" s="48"/>
      <c r="G12" s="48"/>
      <c r="H12" s="48"/>
      <c r="I12" s="48"/>
      <c r="J12" s="48"/>
    </row>
    <row r="13" spans="1:14" ht="20.25" x14ac:dyDescent="0.3">
      <c r="B13" s="96" t="s">
        <v>50</v>
      </c>
      <c r="C13" s="97"/>
      <c r="D13" s="97"/>
      <c r="E13" s="197"/>
      <c r="F13" s="199"/>
      <c r="G13" s="48"/>
      <c r="H13" s="48"/>
      <c r="I13" s="48"/>
      <c r="J13" s="48"/>
    </row>
    <row r="14" spans="1:14" ht="15.75" x14ac:dyDescent="0.25">
      <c r="B14" s="62" t="s">
        <v>137</v>
      </c>
      <c r="C14" s="97"/>
      <c r="D14" s="97"/>
      <c r="E14" s="197"/>
      <c r="F14" s="48"/>
      <c r="G14" s="48"/>
      <c r="H14" s="48"/>
      <c r="I14" s="48"/>
      <c r="J14" s="48"/>
    </row>
    <row r="15" spans="1:14" ht="15.75" thickBot="1" x14ac:dyDescent="0.3">
      <c r="B15" s="123"/>
      <c r="E15" s="48"/>
      <c r="F15" s="48"/>
      <c r="G15" s="48"/>
      <c r="H15" s="48"/>
      <c r="I15" s="48"/>
      <c r="J15" s="48"/>
    </row>
    <row r="16" spans="1:14" ht="42.75" customHeight="1" thickBot="1" x14ac:dyDescent="0.3">
      <c r="A16" s="4"/>
      <c r="B16" s="229" t="s">
        <v>83</v>
      </c>
      <c r="C16" s="230"/>
      <c r="D16" s="146" t="s">
        <v>84</v>
      </c>
      <c r="E16" s="146" t="s">
        <v>110</v>
      </c>
      <c r="F16" s="146" t="s">
        <v>19</v>
      </c>
      <c r="G16" s="147" t="s">
        <v>20</v>
      </c>
      <c r="H16" s="48"/>
      <c r="I16" s="48"/>
      <c r="J16" s="48"/>
      <c r="K16" s="48"/>
      <c r="L16" s="48"/>
      <c r="M16" s="48"/>
      <c r="N16" s="48"/>
    </row>
    <row r="17" spans="1:14" ht="33" customHeight="1" x14ac:dyDescent="0.25">
      <c r="A17" s="101"/>
      <c r="B17" s="239" t="s">
        <v>27</v>
      </c>
      <c r="C17" s="241"/>
      <c r="D17" s="149" t="s">
        <v>82</v>
      </c>
      <c r="E17" s="150" t="s">
        <v>82</v>
      </c>
      <c r="F17" s="151" t="s">
        <v>82</v>
      </c>
      <c r="G17" s="152" t="s">
        <v>82</v>
      </c>
      <c r="H17" s="48"/>
      <c r="I17" s="48"/>
      <c r="J17" s="48"/>
      <c r="K17" s="48"/>
      <c r="L17" s="48"/>
      <c r="M17" s="48"/>
      <c r="N17" s="48"/>
    </row>
    <row r="18" spans="1:14" x14ac:dyDescent="0.25">
      <c r="A18" s="101"/>
      <c r="B18" s="242" t="s">
        <v>105</v>
      </c>
      <c r="C18" s="243"/>
      <c r="D18" s="153">
        <f>'1.1.Budget Finland'!D27</f>
        <v>0</v>
      </c>
      <c r="E18" s="154">
        <f>'1.1.Budget Finland'!H27</f>
        <v>0</v>
      </c>
      <c r="F18" s="155">
        <f>'1.1.Budget Finland'!L27</f>
        <v>0</v>
      </c>
      <c r="G18" s="156">
        <f>'1.1.Budget Finland'!P27</f>
        <v>0</v>
      </c>
      <c r="H18" s="48"/>
      <c r="I18" s="48"/>
      <c r="J18" s="48"/>
      <c r="K18" s="48"/>
      <c r="L18" s="48"/>
      <c r="M18" s="48"/>
      <c r="N18" s="48"/>
    </row>
    <row r="19" spans="1:14" ht="15" customHeight="1" x14ac:dyDescent="0.25">
      <c r="A19" s="101"/>
      <c r="B19" s="242" t="s">
        <v>106</v>
      </c>
      <c r="C19" s="243"/>
      <c r="D19" s="153">
        <f>'1.2.Budget Russia'!D27</f>
        <v>0</v>
      </c>
      <c r="E19" s="154">
        <f>'1.2.Budget Russia'!H27</f>
        <v>0</v>
      </c>
      <c r="F19" s="155">
        <f>'1.2.Budget Russia'!L27</f>
        <v>0</v>
      </c>
      <c r="G19" s="156">
        <f>'1.2.Budget Russia'!P27</f>
        <v>0</v>
      </c>
      <c r="H19" s="48"/>
      <c r="I19" s="48"/>
      <c r="J19" s="48"/>
      <c r="K19" s="48"/>
      <c r="L19" s="48"/>
      <c r="M19" s="48"/>
      <c r="N19" s="48"/>
    </row>
    <row r="20" spans="1:14" ht="15" customHeight="1" thickBot="1" x14ac:dyDescent="0.3">
      <c r="A20" s="101"/>
      <c r="B20" s="242" t="s">
        <v>107</v>
      </c>
      <c r="C20" s="243"/>
      <c r="D20" s="153">
        <f>'1.3.Budget Sweden'!D27</f>
        <v>0</v>
      </c>
      <c r="E20" s="154">
        <f>'1.3.Budget Sweden'!H27</f>
        <v>0</v>
      </c>
      <c r="F20" s="155">
        <f>'1.3.Budget Sweden'!L27</f>
        <v>0</v>
      </c>
      <c r="G20" s="156">
        <f>'1.3.Budget Sweden'!P27</f>
        <v>0</v>
      </c>
      <c r="H20" s="48"/>
      <c r="I20" s="48"/>
      <c r="J20" s="48"/>
      <c r="K20" s="48"/>
      <c r="L20" s="48"/>
      <c r="M20" s="48"/>
      <c r="N20" s="48"/>
    </row>
    <row r="21" spans="1:14" ht="15" customHeight="1" thickBot="1" x14ac:dyDescent="0.3">
      <c r="A21" s="101"/>
      <c r="B21" s="237" t="s">
        <v>109</v>
      </c>
      <c r="C21" s="238"/>
      <c r="D21" s="157"/>
      <c r="E21" s="158"/>
      <c r="F21" s="159"/>
      <c r="G21" s="160"/>
      <c r="H21" s="48"/>
      <c r="I21" s="48"/>
      <c r="J21" s="48"/>
      <c r="K21" s="48"/>
      <c r="L21" s="48"/>
      <c r="M21" s="48"/>
      <c r="N21" s="48"/>
    </row>
    <row r="22" spans="1:14" ht="15" customHeight="1" thickBot="1" x14ac:dyDescent="0.3">
      <c r="A22" s="101"/>
      <c r="B22" s="242" t="s">
        <v>108</v>
      </c>
      <c r="C22" s="243"/>
      <c r="D22" s="153">
        <f>'1.4.Budget Norway'!D27</f>
        <v>0</v>
      </c>
      <c r="E22" s="154">
        <f>'1.4.Budget Norway'!H27</f>
        <v>0</v>
      </c>
      <c r="F22" s="155">
        <f>'1.4.Budget Norway'!L27</f>
        <v>0</v>
      </c>
      <c r="G22" s="156">
        <f>'1.4.Budget Norway'!P27</f>
        <v>0</v>
      </c>
      <c r="H22" s="48"/>
      <c r="I22" s="48"/>
      <c r="J22" s="48"/>
      <c r="K22" s="48"/>
      <c r="L22" s="48"/>
      <c r="M22" s="48"/>
      <c r="N22" s="48"/>
    </row>
    <row r="23" spans="1:14" ht="15.75" thickBot="1" x14ac:dyDescent="0.3">
      <c r="A23" s="101"/>
      <c r="B23" s="237" t="s">
        <v>111</v>
      </c>
      <c r="C23" s="238"/>
      <c r="D23" s="157"/>
      <c r="E23" s="158"/>
      <c r="F23" s="159"/>
      <c r="G23" s="160"/>
      <c r="H23" s="53" t="s">
        <v>189</v>
      </c>
      <c r="I23" s="48"/>
      <c r="J23" s="48"/>
      <c r="K23" s="48"/>
      <c r="L23" s="48"/>
      <c r="M23" s="48"/>
      <c r="N23" s="48"/>
    </row>
    <row r="24" spans="1:14" ht="15.75" thickBot="1" x14ac:dyDescent="0.3">
      <c r="B24" s="148"/>
      <c r="C24" s="148"/>
      <c r="D24" s="148"/>
      <c r="E24" s="148"/>
      <c r="F24" s="148"/>
      <c r="G24" s="148"/>
      <c r="H24" s="48"/>
      <c r="I24" s="48"/>
      <c r="J24" s="48"/>
      <c r="K24" s="48"/>
      <c r="L24" s="48"/>
      <c r="M24" s="48"/>
      <c r="N24" s="48"/>
    </row>
    <row r="25" spans="1:14" ht="27.75" customHeight="1" x14ac:dyDescent="0.25">
      <c r="B25" s="239" t="s">
        <v>86</v>
      </c>
      <c r="C25" s="240"/>
      <c r="D25" s="149" t="s">
        <v>82</v>
      </c>
      <c r="E25" s="161" t="s">
        <v>82</v>
      </c>
      <c r="F25" s="151" t="s">
        <v>82</v>
      </c>
      <c r="G25" s="152" t="s">
        <v>82</v>
      </c>
      <c r="H25" s="176"/>
      <c r="I25" s="176"/>
      <c r="J25" s="48"/>
      <c r="K25" s="48"/>
      <c r="L25" s="48"/>
      <c r="M25" s="48"/>
      <c r="N25" s="48"/>
    </row>
    <row r="26" spans="1:14" ht="15.75" customHeight="1" x14ac:dyDescent="0.25">
      <c r="B26" s="242" t="s">
        <v>105</v>
      </c>
      <c r="C26" s="243"/>
      <c r="D26" s="153">
        <f>'1.1.Budget Finland'!D44</f>
        <v>0</v>
      </c>
      <c r="E26" s="154">
        <f>'1.1.Budget Finland'!H44</f>
        <v>0</v>
      </c>
      <c r="F26" s="155">
        <f>'1.1.Budget Finland'!L44</f>
        <v>0</v>
      </c>
      <c r="G26" s="163">
        <f>'1.1.Budget Finland'!P44</f>
        <v>0</v>
      </c>
      <c r="H26" s="176"/>
      <c r="I26" s="176"/>
      <c r="J26" s="48"/>
      <c r="K26" s="48"/>
      <c r="L26" s="48"/>
      <c r="M26" s="48"/>
      <c r="N26" s="48"/>
    </row>
    <row r="27" spans="1:14" ht="15.75" customHeight="1" x14ac:dyDescent="0.25">
      <c r="B27" s="242" t="s">
        <v>106</v>
      </c>
      <c r="C27" s="243"/>
      <c r="D27" s="153">
        <f>'1.2.Budget Russia'!D44</f>
        <v>0</v>
      </c>
      <c r="E27" s="154">
        <f>'1.2.Budget Russia'!H44</f>
        <v>0</v>
      </c>
      <c r="F27" s="155">
        <f>'1.2.Budget Russia'!L44</f>
        <v>0</v>
      </c>
      <c r="G27" s="156">
        <f>'1.2.Budget Russia'!P44</f>
        <v>0</v>
      </c>
      <c r="H27" s="176"/>
      <c r="I27" s="176"/>
      <c r="J27" s="48"/>
      <c r="K27" s="48"/>
      <c r="L27" s="48"/>
      <c r="M27" s="48"/>
      <c r="N27" s="48"/>
    </row>
    <row r="28" spans="1:14" ht="15" customHeight="1" thickBot="1" x14ac:dyDescent="0.3">
      <c r="B28" s="242" t="s">
        <v>107</v>
      </c>
      <c r="C28" s="243"/>
      <c r="D28" s="153">
        <f>'1.3.Budget Sweden'!D44</f>
        <v>0</v>
      </c>
      <c r="E28" s="154">
        <f>'1.3.Budget Sweden'!H44</f>
        <v>0</v>
      </c>
      <c r="F28" s="155">
        <f>'1.3.Budget Sweden'!L44</f>
        <v>0</v>
      </c>
      <c r="G28" s="156">
        <f>'1.3.Budget Sweden'!P44</f>
        <v>0</v>
      </c>
      <c r="H28" s="176"/>
      <c r="I28" s="176"/>
      <c r="J28" s="48"/>
      <c r="K28" s="48"/>
      <c r="L28" s="48"/>
      <c r="M28" s="48"/>
      <c r="N28" s="48"/>
    </row>
    <row r="29" spans="1:14" ht="15" customHeight="1" thickBot="1" x14ac:dyDescent="0.3">
      <c r="B29" s="237" t="s">
        <v>117</v>
      </c>
      <c r="C29" s="238"/>
      <c r="D29" s="157">
        <f>SUM(D26:D28)</f>
        <v>0</v>
      </c>
      <c r="E29" s="158">
        <f t="shared" ref="E29:G29" si="0">SUM(E26:E28)</f>
        <v>0</v>
      </c>
      <c r="F29" s="159">
        <f t="shared" si="0"/>
        <v>0</v>
      </c>
      <c r="G29" s="160">
        <f t="shared" si="0"/>
        <v>0</v>
      </c>
      <c r="H29" s="176"/>
      <c r="I29" s="176"/>
      <c r="J29" s="48"/>
      <c r="K29" s="48"/>
      <c r="L29" s="48"/>
      <c r="M29" s="48"/>
      <c r="N29" s="48"/>
    </row>
    <row r="30" spans="1:14" ht="15" customHeight="1" thickBot="1" x14ac:dyDescent="0.3">
      <c r="B30" s="242" t="s">
        <v>108</v>
      </c>
      <c r="C30" s="243"/>
      <c r="D30" s="153">
        <f>'1.4.Budget Norway'!D44</f>
        <v>0</v>
      </c>
      <c r="E30" s="154">
        <f>'1.4.Budget Norway'!H44</f>
        <v>0</v>
      </c>
      <c r="F30" s="155">
        <f>'1.4.Budget Norway'!L44</f>
        <v>0</v>
      </c>
      <c r="G30" s="156">
        <f>'1.4.Budget Norway'!P44</f>
        <v>0</v>
      </c>
      <c r="H30" s="176"/>
      <c r="I30" s="176"/>
      <c r="J30" s="48"/>
      <c r="K30" s="48"/>
      <c r="L30" s="48"/>
      <c r="M30" s="48"/>
      <c r="N30" s="48"/>
    </row>
    <row r="31" spans="1:14" ht="15.75" thickBot="1" x14ac:dyDescent="0.3">
      <c r="B31" s="237" t="s">
        <v>112</v>
      </c>
      <c r="C31" s="244"/>
      <c r="D31" s="157">
        <f>SUM(D29:D30)</f>
        <v>0</v>
      </c>
      <c r="E31" s="158">
        <f t="shared" ref="E31:G31" si="1">SUM(E29:E30)</f>
        <v>0</v>
      </c>
      <c r="F31" s="159">
        <f t="shared" si="1"/>
        <v>0</v>
      </c>
      <c r="G31" s="160">
        <f t="shared" si="1"/>
        <v>0</v>
      </c>
      <c r="H31" s="53" t="s">
        <v>190</v>
      </c>
      <c r="I31" s="48"/>
      <c r="J31" s="48"/>
      <c r="K31" s="48"/>
      <c r="L31" s="48"/>
      <c r="M31" s="48"/>
      <c r="N31" s="48"/>
    </row>
    <row r="32" spans="1:14" ht="15.75" thickBot="1" x14ac:dyDescent="0.3">
      <c r="B32" s="164"/>
      <c r="C32" s="164"/>
      <c r="D32" s="164"/>
      <c r="E32" s="164"/>
      <c r="F32" s="164"/>
      <c r="G32" s="162"/>
      <c r="H32" s="176"/>
      <c r="I32" s="176"/>
      <c r="J32" s="48"/>
      <c r="K32" s="48"/>
      <c r="L32" s="48"/>
      <c r="M32" s="48"/>
      <c r="N32" s="48"/>
    </row>
    <row r="33" spans="2:14" ht="45" customHeight="1" x14ac:dyDescent="0.25">
      <c r="B33" s="245" t="s">
        <v>28</v>
      </c>
      <c r="C33" s="246"/>
      <c r="D33" s="149" t="s">
        <v>82</v>
      </c>
      <c r="E33" s="150" t="s">
        <v>82</v>
      </c>
      <c r="F33" s="151" t="s">
        <v>82</v>
      </c>
      <c r="G33" s="152" t="s">
        <v>82</v>
      </c>
      <c r="H33" s="176"/>
      <c r="I33" s="176"/>
      <c r="J33" s="48"/>
      <c r="K33" s="48"/>
      <c r="L33" s="48"/>
      <c r="M33" s="48"/>
      <c r="N33" s="48"/>
    </row>
    <row r="34" spans="2:14" ht="15.75" customHeight="1" x14ac:dyDescent="0.25">
      <c r="B34" s="242" t="s">
        <v>105</v>
      </c>
      <c r="C34" s="243"/>
      <c r="D34" s="153">
        <f>'1.1.Budget Finland'!D59</f>
        <v>0</v>
      </c>
      <c r="E34" s="154">
        <f>'1.1.Budget Finland'!H59</f>
        <v>0</v>
      </c>
      <c r="F34" s="155">
        <f>'1.1.Budget Finland'!L59</f>
        <v>0</v>
      </c>
      <c r="G34" s="156">
        <f>'1.1.Budget Finland'!P59</f>
        <v>0</v>
      </c>
      <c r="H34" s="176"/>
      <c r="I34" s="176"/>
      <c r="J34" s="48"/>
      <c r="K34" s="48"/>
      <c r="L34" s="48"/>
      <c r="M34" s="48"/>
      <c r="N34" s="48"/>
    </row>
    <row r="35" spans="2:14" ht="15" customHeight="1" x14ac:dyDescent="0.25">
      <c r="B35" s="242" t="s">
        <v>106</v>
      </c>
      <c r="C35" s="243"/>
      <c r="D35" s="153">
        <f>'1.2.Budget Russia'!D59</f>
        <v>0</v>
      </c>
      <c r="E35" s="154">
        <f>'1.2.Budget Russia'!H59</f>
        <v>0</v>
      </c>
      <c r="F35" s="155">
        <f>'1.2.Budget Russia'!L59</f>
        <v>0</v>
      </c>
      <c r="G35" s="156">
        <f>'1.2.Budget Russia'!P59</f>
        <v>0</v>
      </c>
      <c r="H35" s="176"/>
      <c r="I35" s="176"/>
      <c r="J35" s="48"/>
      <c r="K35" s="48"/>
      <c r="L35" s="48"/>
      <c r="M35" s="48"/>
      <c r="N35" s="48"/>
    </row>
    <row r="36" spans="2:14" ht="15" customHeight="1" thickBot="1" x14ac:dyDescent="0.3">
      <c r="B36" s="242" t="s">
        <v>107</v>
      </c>
      <c r="C36" s="243"/>
      <c r="D36" s="153">
        <f>'1.3.Budget Sweden'!D59</f>
        <v>0</v>
      </c>
      <c r="E36" s="154">
        <f>'1.3.Budget Sweden'!H59</f>
        <v>0</v>
      </c>
      <c r="F36" s="155">
        <f>'1.3.Budget Sweden'!L59</f>
        <v>0</v>
      </c>
      <c r="G36" s="156">
        <f>'1.3.Budget Sweden'!P59</f>
        <v>0</v>
      </c>
      <c r="H36" s="176"/>
      <c r="I36" s="176"/>
      <c r="J36" s="48"/>
      <c r="K36" s="48"/>
      <c r="L36" s="48"/>
      <c r="M36" s="48"/>
      <c r="N36" s="48"/>
    </row>
    <row r="37" spans="2:14" ht="15" customHeight="1" thickBot="1" x14ac:dyDescent="0.3">
      <c r="B37" s="237" t="s">
        <v>118</v>
      </c>
      <c r="C37" s="238"/>
      <c r="D37" s="157">
        <f>SUM(D34:D36)</f>
        <v>0</v>
      </c>
      <c r="E37" s="158">
        <f t="shared" ref="E37" si="2">SUM(E34:E36)</f>
        <v>0</v>
      </c>
      <c r="F37" s="159">
        <f t="shared" ref="F37" si="3">SUM(F34:F36)</f>
        <v>0</v>
      </c>
      <c r="G37" s="160">
        <f t="shared" ref="G37" si="4">SUM(G34:G36)</f>
        <v>0</v>
      </c>
      <c r="H37" s="176"/>
      <c r="I37" s="176"/>
      <c r="J37" s="48"/>
      <c r="K37" s="48"/>
      <c r="L37" s="48"/>
      <c r="M37" s="48"/>
      <c r="N37" s="48"/>
    </row>
    <row r="38" spans="2:14" ht="15" customHeight="1" thickBot="1" x14ac:dyDescent="0.3">
      <c r="B38" s="247" t="s">
        <v>108</v>
      </c>
      <c r="C38" s="248"/>
      <c r="D38" s="153">
        <f>'1.4.Budget Norway'!D59</f>
        <v>0</v>
      </c>
      <c r="E38" s="154">
        <f>'1.4.Budget Norway'!H59</f>
        <v>0</v>
      </c>
      <c r="F38" s="155">
        <f>'1.4.Budget Norway'!L59</f>
        <v>0</v>
      </c>
      <c r="G38" s="156">
        <f>'1.4.Budget Norway'!P59</f>
        <v>0</v>
      </c>
      <c r="H38" s="176"/>
      <c r="I38" s="176"/>
      <c r="J38" s="48"/>
      <c r="K38" s="48"/>
      <c r="L38" s="48"/>
      <c r="M38" s="48"/>
      <c r="N38" s="48"/>
    </row>
    <row r="39" spans="2:14" ht="15.75" thickBot="1" x14ac:dyDescent="0.3">
      <c r="B39" s="237" t="s">
        <v>113</v>
      </c>
      <c r="C39" s="238"/>
      <c r="D39" s="157">
        <f>SUM(D37:D38)</f>
        <v>0</v>
      </c>
      <c r="E39" s="158">
        <f t="shared" ref="E39" si="5">SUM(E37:E38)</f>
        <v>0</v>
      </c>
      <c r="F39" s="159">
        <f t="shared" ref="F39" si="6">SUM(F37:F38)</f>
        <v>0</v>
      </c>
      <c r="G39" s="160">
        <f t="shared" ref="G39" si="7">SUM(G37:G38)</f>
        <v>0</v>
      </c>
      <c r="H39" s="53" t="s">
        <v>191</v>
      </c>
      <c r="I39" s="48"/>
      <c r="J39" s="48"/>
      <c r="K39" s="48"/>
      <c r="L39" s="48"/>
      <c r="M39" s="48"/>
      <c r="N39" s="48"/>
    </row>
    <row r="40" spans="2:14" ht="15.75" thickBot="1" x14ac:dyDescent="0.3">
      <c r="B40" s="164"/>
      <c r="C40" s="164"/>
      <c r="D40" s="164"/>
      <c r="E40" s="164"/>
      <c r="F40" s="164"/>
      <c r="G40" s="148"/>
      <c r="H40" s="48"/>
      <c r="I40" s="48"/>
      <c r="J40" s="48"/>
      <c r="K40" s="48"/>
      <c r="L40" s="48"/>
      <c r="M40" s="48"/>
      <c r="N40" s="48"/>
    </row>
    <row r="41" spans="2:14" ht="29.45" customHeight="1" x14ac:dyDescent="0.25">
      <c r="B41" s="245" t="s">
        <v>33</v>
      </c>
      <c r="C41" s="249"/>
      <c r="D41" s="149" t="s">
        <v>82</v>
      </c>
      <c r="E41" s="150" t="s">
        <v>82</v>
      </c>
      <c r="F41" s="151" t="s">
        <v>82</v>
      </c>
      <c r="G41" s="152" t="s">
        <v>82</v>
      </c>
      <c r="H41" s="48"/>
      <c r="I41" s="48"/>
      <c r="J41" s="48"/>
      <c r="K41" s="48"/>
      <c r="L41" s="48"/>
      <c r="M41" s="48"/>
      <c r="N41" s="48"/>
    </row>
    <row r="42" spans="2:14" ht="15.75" customHeight="1" x14ac:dyDescent="0.25">
      <c r="B42" s="242" t="s">
        <v>105</v>
      </c>
      <c r="C42" s="243"/>
      <c r="D42" s="153">
        <f>'1.1.Budget Finland'!D73</f>
        <v>0</v>
      </c>
      <c r="E42" s="154">
        <f>'1.1.Budget Finland'!H73</f>
        <v>0</v>
      </c>
      <c r="F42" s="155">
        <f>'1.1.Budget Finland'!L73</f>
        <v>0</v>
      </c>
      <c r="G42" s="156">
        <f>'1.1.Budget Finland'!P73</f>
        <v>0</v>
      </c>
      <c r="H42" s="48"/>
      <c r="I42" s="48"/>
      <c r="J42" s="48"/>
      <c r="K42" s="48"/>
      <c r="L42" s="48"/>
      <c r="M42" s="48"/>
      <c r="N42" s="48"/>
    </row>
    <row r="43" spans="2:14" ht="15" customHeight="1" x14ac:dyDescent="0.25">
      <c r="B43" s="242" t="s">
        <v>106</v>
      </c>
      <c r="C43" s="243"/>
      <c r="D43" s="153">
        <f>'1.2.Budget Russia'!D73</f>
        <v>0</v>
      </c>
      <c r="E43" s="154">
        <f>'1.2.Budget Russia'!H73</f>
        <v>0</v>
      </c>
      <c r="F43" s="155">
        <f>'1.2.Budget Russia'!L73</f>
        <v>0</v>
      </c>
      <c r="G43" s="156">
        <f>'1.2.Budget Russia'!P73</f>
        <v>0</v>
      </c>
      <c r="H43" s="48"/>
      <c r="I43" s="48"/>
      <c r="J43" s="48"/>
      <c r="K43" s="48"/>
      <c r="L43" s="48"/>
      <c r="M43" s="48"/>
      <c r="N43" s="48"/>
    </row>
    <row r="44" spans="2:14" ht="15" customHeight="1" thickBot="1" x14ac:dyDescent="0.3">
      <c r="B44" s="242" t="s">
        <v>107</v>
      </c>
      <c r="C44" s="243"/>
      <c r="D44" s="153">
        <f>'1.3.Budget Sweden'!D73</f>
        <v>0</v>
      </c>
      <c r="E44" s="154">
        <f>'1.3.Budget Sweden'!H73</f>
        <v>0</v>
      </c>
      <c r="F44" s="155">
        <f>'1.3.Budget Sweden'!L73</f>
        <v>0</v>
      </c>
      <c r="G44" s="156">
        <f>'1.3.Budget Sweden'!P73</f>
        <v>0</v>
      </c>
      <c r="H44" s="48"/>
      <c r="I44" s="48"/>
      <c r="J44" s="48"/>
      <c r="K44" s="48"/>
      <c r="L44" s="48"/>
      <c r="M44" s="48"/>
      <c r="N44" s="48"/>
    </row>
    <row r="45" spans="2:14" ht="15" customHeight="1" thickBot="1" x14ac:dyDescent="0.3">
      <c r="B45" s="237" t="s">
        <v>119</v>
      </c>
      <c r="C45" s="238"/>
      <c r="D45" s="157">
        <f>SUM(D42:D44)</f>
        <v>0</v>
      </c>
      <c r="E45" s="158">
        <f>SUM(E42:E44)</f>
        <v>0</v>
      </c>
      <c r="F45" s="159">
        <f t="shared" ref="F45" si="8">SUM(F42:F44)</f>
        <v>0</v>
      </c>
      <c r="G45" s="160">
        <f t="shared" ref="G45" si="9">SUM(G42:G44)</f>
        <v>0</v>
      </c>
      <c r="H45" s="48"/>
      <c r="I45" s="48"/>
      <c r="J45" s="48"/>
      <c r="K45" s="48"/>
      <c r="L45" s="48"/>
      <c r="M45" s="48"/>
      <c r="N45" s="48"/>
    </row>
    <row r="46" spans="2:14" ht="15" customHeight="1" thickBot="1" x14ac:dyDescent="0.3">
      <c r="B46" s="247" t="s">
        <v>108</v>
      </c>
      <c r="C46" s="248"/>
      <c r="D46" s="153">
        <f>'1.4.Budget Norway'!D73</f>
        <v>0</v>
      </c>
      <c r="E46" s="154">
        <f>'1.4.Budget Norway'!H73</f>
        <v>0</v>
      </c>
      <c r="F46" s="155">
        <f>'1.4.Budget Norway'!L73</f>
        <v>0</v>
      </c>
      <c r="G46" s="156">
        <f>'1.4.Budget Norway'!P73</f>
        <v>0</v>
      </c>
      <c r="H46" s="48"/>
      <c r="I46" s="48"/>
      <c r="J46" s="48"/>
      <c r="K46" s="48"/>
      <c r="L46" s="48"/>
      <c r="M46" s="48"/>
      <c r="N46" s="48"/>
    </row>
    <row r="47" spans="2:14" ht="15.75" thickBot="1" x14ac:dyDescent="0.3">
      <c r="B47" s="237" t="s">
        <v>114</v>
      </c>
      <c r="C47" s="238"/>
      <c r="D47" s="157">
        <f>SUM(D45:D46)</f>
        <v>0</v>
      </c>
      <c r="E47" s="158">
        <f t="shared" ref="E47" si="10">SUM(E45:E46)</f>
        <v>0</v>
      </c>
      <c r="F47" s="159">
        <f t="shared" ref="F47" si="11">SUM(F45:F46)</f>
        <v>0</v>
      </c>
      <c r="G47" s="160">
        <f t="shared" ref="G47" si="12">SUM(G45:G46)</f>
        <v>0</v>
      </c>
      <c r="H47" s="53" t="s">
        <v>192</v>
      </c>
      <c r="I47" s="48"/>
      <c r="J47" s="48"/>
      <c r="K47" s="48"/>
      <c r="L47" s="48"/>
      <c r="M47" s="48"/>
      <c r="N47" s="48"/>
    </row>
    <row r="48" spans="2:14" ht="15.75" thickBot="1" x14ac:dyDescent="0.3">
      <c r="B48" s="164"/>
      <c r="C48" s="164"/>
      <c r="D48" s="164"/>
      <c r="E48" s="164"/>
      <c r="F48" s="164"/>
      <c r="G48" s="148"/>
      <c r="H48" s="48"/>
      <c r="I48" s="48"/>
      <c r="J48" s="48"/>
      <c r="K48" s="48"/>
      <c r="L48" s="48"/>
      <c r="M48" s="48"/>
      <c r="N48" s="48"/>
    </row>
    <row r="49" spans="2:14" ht="35.450000000000003" customHeight="1" x14ac:dyDescent="0.25">
      <c r="B49" s="250" t="s">
        <v>87</v>
      </c>
      <c r="C49" s="251"/>
      <c r="D49" s="149" t="s">
        <v>82</v>
      </c>
      <c r="E49" s="150" t="s">
        <v>82</v>
      </c>
      <c r="F49" s="150" t="s">
        <v>82</v>
      </c>
      <c r="G49" s="152" t="s">
        <v>82</v>
      </c>
      <c r="H49" s="48"/>
      <c r="I49" s="48"/>
      <c r="J49" s="48"/>
      <c r="K49" s="48"/>
      <c r="L49" s="48"/>
      <c r="M49" s="48"/>
      <c r="N49" s="48"/>
    </row>
    <row r="50" spans="2:14" ht="14.45" customHeight="1" x14ac:dyDescent="0.25">
      <c r="B50" s="242" t="s">
        <v>105</v>
      </c>
      <c r="C50" s="243"/>
      <c r="D50" s="153">
        <f>'1.1.Budget Finland'!D89</f>
        <v>0</v>
      </c>
      <c r="E50" s="154">
        <f>'1.1.Budget Finland'!H89</f>
        <v>0</v>
      </c>
      <c r="F50" s="155">
        <f>'1.1.Budget Finland'!L89</f>
        <v>0</v>
      </c>
      <c r="G50" s="156">
        <f>'1.1.Budget Finland'!P89</f>
        <v>0</v>
      </c>
      <c r="H50" s="48"/>
      <c r="I50" s="48"/>
      <c r="J50" s="48"/>
      <c r="K50" s="48"/>
      <c r="L50" s="48"/>
      <c r="M50" s="48"/>
      <c r="N50" s="48"/>
    </row>
    <row r="51" spans="2:14" ht="14.45" customHeight="1" x14ac:dyDescent="0.25">
      <c r="B51" s="242" t="s">
        <v>106</v>
      </c>
      <c r="C51" s="243"/>
      <c r="D51" s="153">
        <f>'1.2.Budget Russia'!D89</f>
        <v>0</v>
      </c>
      <c r="E51" s="154">
        <f>'1.2.Budget Russia'!H89</f>
        <v>0</v>
      </c>
      <c r="F51" s="155">
        <f>'1.2.Budget Russia'!L89</f>
        <v>0</v>
      </c>
      <c r="G51" s="156">
        <f>'1.2.Budget Russia'!P89</f>
        <v>0</v>
      </c>
      <c r="H51" s="48"/>
      <c r="I51" s="48"/>
      <c r="J51" s="48"/>
      <c r="K51" s="48"/>
      <c r="L51" s="48"/>
      <c r="M51" s="48"/>
      <c r="N51" s="48"/>
    </row>
    <row r="52" spans="2:14" ht="14.45" customHeight="1" thickBot="1" x14ac:dyDescent="0.3">
      <c r="B52" s="242" t="s">
        <v>107</v>
      </c>
      <c r="C52" s="243"/>
      <c r="D52" s="153">
        <f>'1.3.Budget Sweden'!D89</f>
        <v>0</v>
      </c>
      <c r="E52" s="154">
        <f>'1.3.Budget Sweden'!H89</f>
        <v>0</v>
      </c>
      <c r="F52" s="155">
        <f>'1.3.Budget Sweden'!L89</f>
        <v>0</v>
      </c>
      <c r="G52" s="156">
        <f>'1.3.Budget Sweden'!P89</f>
        <v>0</v>
      </c>
      <c r="H52" s="48"/>
      <c r="I52" s="48"/>
      <c r="J52" s="48"/>
      <c r="K52" s="48"/>
      <c r="L52" s="48"/>
      <c r="M52" s="48"/>
      <c r="N52" s="48"/>
    </row>
    <row r="53" spans="2:14" ht="14.45" customHeight="1" thickBot="1" x14ac:dyDescent="0.3">
      <c r="B53" s="237" t="s">
        <v>120</v>
      </c>
      <c r="C53" s="238"/>
      <c r="D53" s="157">
        <f>SUM(D50:D52)</f>
        <v>0</v>
      </c>
      <c r="E53" s="158">
        <f t="shared" ref="E53" si="13">SUM(E50:E52)</f>
        <v>0</v>
      </c>
      <c r="F53" s="159">
        <f t="shared" ref="F53" si="14">SUM(F50:F52)</f>
        <v>0</v>
      </c>
      <c r="G53" s="160">
        <f t="shared" ref="G53" si="15">SUM(G50:G52)</f>
        <v>0</v>
      </c>
      <c r="H53" s="48"/>
      <c r="I53" s="48"/>
      <c r="J53" s="48"/>
      <c r="K53" s="48"/>
      <c r="L53" s="48"/>
      <c r="M53" s="48"/>
      <c r="N53" s="48"/>
    </row>
    <row r="54" spans="2:14" ht="14.45" customHeight="1" thickBot="1" x14ac:dyDescent="0.3">
      <c r="B54" s="247" t="s">
        <v>108</v>
      </c>
      <c r="C54" s="248"/>
      <c r="D54" s="153">
        <f>'1.4.Budget Norway'!D89</f>
        <v>0</v>
      </c>
      <c r="E54" s="154">
        <f>'1.4.Budget Norway'!H89</f>
        <v>0</v>
      </c>
      <c r="F54" s="155">
        <f>'1.4.Budget Norway'!L89</f>
        <v>0</v>
      </c>
      <c r="G54" s="156">
        <f>'1.4.Budget Norway'!P89</f>
        <v>0</v>
      </c>
      <c r="H54" s="48"/>
      <c r="I54" s="48"/>
      <c r="J54" s="48"/>
      <c r="K54" s="48"/>
      <c r="L54" s="48"/>
      <c r="M54" s="48"/>
      <c r="N54" s="48"/>
    </row>
    <row r="55" spans="2:14" ht="15.75" thickBot="1" x14ac:dyDescent="0.3">
      <c r="B55" s="237" t="s">
        <v>115</v>
      </c>
      <c r="C55" s="238"/>
      <c r="D55" s="157">
        <f>SUM(D53:D54)</f>
        <v>0</v>
      </c>
      <c r="E55" s="158">
        <f t="shared" ref="E55" si="16">SUM(E53:E54)</f>
        <v>0</v>
      </c>
      <c r="F55" s="159">
        <f t="shared" ref="F55" si="17">SUM(F53:F54)</f>
        <v>0</v>
      </c>
      <c r="G55" s="160">
        <f t="shared" ref="G55" si="18">SUM(G53:G54)</f>
        <v>0</v>
      </c>
      <c r="H55" s="53" t="s">
        <v>193</v>
      </c>
      <c r="I55" s="48"/>
      <c r="J55" s="48"/>
      <c r="K55" s="48"/>
      <c r="L55" s="48"/>
      <c r="M55" s="48"/>
      <c r="N55" s="48"/>
    </row>
    <row r="56" spans="2:14" ht="15.75" thickBot="1" x14ac:dyDescent="0.3">
      <c r="B56" s="148"/>
      <c r="C56" s="148"/>
      <c r="D56" s="148"/>
      <c r="E56" s="148"/>
      <c r="F56" s="148"/>
      <c r="G56" s="148"/>
      <c r="H56" s="48"/>
      <c r="I56" s="48"/>
      <c r="J56" s="48"/>
      <c r="K56" s="48"/>
      <c r="L56" s="48"/>
      <c r="M56" s="48"/>
      <c r="N56" s="48"/>
    </row>
    <row r="57" spans="2:14" ht="32.25" customHeight="1" x14ac:dyDescent="0.25">
      <c r="B57" s="250" t="s">
        <v>97</v>
      </c>
      <c r="C57" s="251"/>
      <c r="D57" s="149" t="s">
        <v>82</v>
      </c>
      <c r="E57" s="150" t="s">
        <v>82</v>
      </c>
      <c r="F57" s="150" t="s">
        <v>82</v>
      </c>
      <c r="G57" s="152" t="s">
        <v>82</v>
      </c>
      <c r="H57" s="48"/>
      <c r="I57" s="48"/>
      <c r="J57" s="48"/>
      <c r="K57" s="48"/>
      <c r="L57" s="48"/>
      <c r="M57" s="48"/>
      <c r="N57" s="48"/>
    </row>
    <row r="58" spans="2:14" ht="15.75" customHeight="1" x14ac:dyDescent="0.25">
      <c r="B58" s="242" t="s">
        <v>105</v>
      </c>
      <c r="C58" s="243"/>
      <c r="D58" s="153">
        <f>'1.1.Budget Finland'!D98</f>
        <v>0</v>
      </c>
      <c r="E58" s="154">
        <f>'1.1.Budget Finland'!H98</f>
        <v>0</v>
      </c>
      <c r="F58" s="155">
        <f>'1.1.Budget Finland'!L98</f>
        <v>0</v>
      </c>
      <c r="G58" s="156">
        <f>'1.1.Budget Finland'!P98</f>
        <v>0</v>
      </c>
      <c r="H58" s="48"/>
      <c r="I58" s="48"/>
      <c r="J58" s="48"/>
      <c r="K58" s="48"/>
      <c r="L58" s="48"/>
      <c r="M58" s="48"/>
      <c r="N58" s="48"/>
    </row>
    <row r="59" spans="2:14" ht="15" customHeight="1" x14ac:dyDescent="0.25">
      <c r="B59" s="242" t="s">
        <v>106</v>
      </c>
      <c r="C59" s="243"/>
      <c r="D59" s="153">
        <f>'1.2.Budget Russia'!D98</f>
        <v>0</v>
      </c>
      <c r="E59" s="154">
        <f>'1.2.Budget Russia'!H98</f>
        <v>0</v>
      </c>
      <c r="F59" s="155">
        <f>'1.2.Budget Russia'!L98</f>
        <v>0</v>
      </c>
      <c r="G59" s="156">
        <f>'1.2.Budget Russia'!P98</f>
        <v>0</v>
      </c>
      <c r="H59" s="48"/>
      <c r="I59" s="48"/>
      <c r="J59" s="48"/>
      <c r="K59" s="48"/>
      <c r="L59" s="48"/>
      <c r="M59" s="48"/>
      <c r="N59" s="48"/>
    </row>
    <row r="60" spans="2:14" ht="15" customHeight="1" thickBot="1" x14ac:dyDescent="0.3">
      <c r="B60" s="242" t="s">
        <v>107</v>
      </c>
      <c r="C60" s="243"/>
      <c r="D60" s="153">
        <f>'1.3.Budget Sweden'!D98</f>
        <v>0</v>
      </c>
      <c r="E60" s="154">
        <f>'1.3.Budget Sweden'!H98</f>
        <v>0</v>
      </c>
      <c r="F60" s="155">
        <f>'1.3.Budget Sweden'!L98</f>
        <v>0</v>
      </c>
      <c r="G60" s="156">
        <f>'1.3.Budget Sweden'!P98</f>
        <v>0</v>
      </c>
      <c r="H60" s="48"/>
      <c r="I60" s="48"/>
      <c r="J60" s="48"/>
      <c r="K60" s="48"/>
      <c r="L60" s="48"/>
      <c r="M60" s="48"/>
      <c r="N60" s="48"/>
    </row>
    <row r="61" spans="2:14" ht="15" customHeight="1" thickBot="1" x14ac:dyDescent="0.3">
      <c r="B61" s="237" t="s">
        <v>121</v>
      </c>
      <c r="C61" s="238"/>
      <c r="D61" s="157">
        <f>SUM(D58:D60)</f>
        <v>0</v>
      </c>
      <c r="E61" s="158">
        <f t="shared" ref="E61" si="19">SUM(E58:E60)</f>
        <v>0</v>
      </c>
      <c r="F61" s="159">
        <f t="shared" ref="F61" si="20">SUM(F58:F60)</f>
        <v>0</v>
      </c>
      <c r="G61" s="160">
        <f>SUM(G58:G60)</f>
        <v>0</v>
      </c>
      <c r="H61" s="48"/>
      <c r="I61" s="48"/>
      <c r="J61" s="48"/>
      <c r="K61" s="48"/>
      <c r="L61" s="48"/>
      <c r="M61" s="48"/>
      <c r="N61" s="48"/>
    </row>
    <row r="62" spans="2:14" ht="15" customHeight="1" thickBot="1" x14ac:dyDescent="0.3">
      <c r="B62" s="247" t="s">
        <v>108</v>
      </c>
      <c r="C62" s="248"/>
      <c r="D62" s="153">
        <f>'1.4.Budget Norway'!D99</f>
        <v>0</v>
      </c>
      <c r="E62" s="154">
        <f>'1.4.Budget Norway'!H99</f>
        <v>0</v>
      </c>
      <c r="F62" s="155">
        <f>'1.4.Budget Norway'!L99</f>
        <v>0</v>
      </c>
      <c r="G62" s="156">
        <f>'1.4.Budget Norway'!P99</f>
        <v>0</v>
      </c>
      <c r="H62" s="48"/>
      <c r="I62" s="48"/>
      <c r="J62" s="48"/>
      <c r="K62" s="48"/>
      <c r="L62" s="48"/>
      <c r="M62" s="48"/>
      <c r="N62" s="48"/>
    </row>
    <row r="63" spans="2:14" ht="15.75" thickBot="1" x14ac:dyDescent="0.3">
      <c r="B63" s="237" t="s">
        <v>116</v>
      </c>
      <c r="C63" s="238"/>
      <c r="D63" s="157">
        <f>SUM(D61:D62)</f>
        <v>0</v>
      </c>
      <c r="E63" s="158">
        <f t="shared" ref="E63" si="21">SUM(E61:E62)</f>
        <v>0</v>
      </c>
      <c r="F63" s="159">
        <f t="shared" ref="F63" si="22">SUM(F61:F62)</f>
        <v>0</v>
      </c>
      <c r="G63" s="160">
        <f t="shared" ref="G63" si="23">SUM(G61:G62)</f>
        <v>0</v>
      </c>
      <c r="H63" s="53" t="s">
        <v>194</v>
      </c>
      <c r="I63" s="48"/>
      <c r="J63" s="48"/>
      <c r="K63" s="48"/>
      <c r="L63" s="48"/>
      <c r="M63" s="48"/>
      <c r="N63" s="48"/>
    </row>
    <row r="64" spans="2:14" ht="15.75" thickBot="1" x14ac:dyDescent="0.3">
      <c r="B64" s="148"/>
      <c r="C64" s="148"/>
      <c r="D64" s="148"/>
      <c r="E64" s="148"/>
      <c r="F64" s="148"/>
      <c r="G64" s="148"/>
      <c r="H64" s="48"/>
      <c r="I64" s="48"/>
      <c r="J64" s="48"/>
      <c r="K64" s="48"/>
      <c r="L64" s="48"/>
      <c r="M64" s="48"/>
      <c r="N64" s="48"/>
    </row>
    <row r="65" spans="2:14" ht="22.5" customHeight="1" x14ac:dyDescent="0.25">
      <c r="B65" s="245" t="s">
        <v>88</v>
      </c>
      <c r="C65" s="246"/>
      <c r="D65" s="149" t="s">
        <v>82</v>
      </c>
      <c r="E65" s="150" t="s">
        <v>82</v>
      </c>
      <c r="F65" s="151" t="s">
        <v>82</v>
      </c>
      <c r="G65" s="152" t="s">
        <v>82</v>
      </c>
      <c r="H65" s="48"/>
      <c r="I65" s="48"/>
      <c r="J65" s="48"/>
      <c r="K65" s="48"/>
      <c r="L65" s="48"/>
      <c r="M65" s="48"/>
      <c r="N65" s="48"/>
    </row>
    <row r="66" spans="2:14" ht="15" customHeight="1" x14ac:dyDescent="0.25">
      <c r="B66" s="242" t="s">
        <v>105</v>
      </c>
      <c r="C66" s="243"/>
      <c r="D66" s="153">
        <f>'1.1.Budget Finland'!D100</f>
        <v>0</v>
      </c>
      <c r="E66" s="154">
        <f>'1.1.Budget Finland'!H100</f>
        <v>0</v>
      </c>
      <c r="F66" s="155">
        <f>'1.1.Budget Finland'!L100</f>
        <v>0</v>
      </c>
      <c r="G66" s="156">
        <f>'1.1.Budget Finland'!P100</f>
        <v>0</v>
      </c>
      <c r="H66" s="48"/>
      <c r="I66" s="48"/>
      <c r="J66" s="48"/>
      <c r="K66" s="48"/>
      <c r="L66" s="48"/>
      <c r="M66" s="48"/>
      <c r="N66" s="48"/>
    </row>
    <row r="67" spans="2:14" ht="15" customHeight="1" x14ac:dyDescent="0.25">
      <c r="B67" s="242" t="s">
        <v>106</v>
      </c>
      <c r="C67" s="243"/>
      <c r="D67" s="153">
        <f>'1.2.Budget Russia'!D100</f>
        <v>0</v>
      </c>
      <c r="E67" s="154">
        <f>'1.2.Budget Russia'!H100</f>
        <v>0</v>
      </c>
      <c r="F67" s="155">
        <f>'1.2.Budget Russia'!L100</f>
        <v>0</v>
      </c>
      <c r="G67" s="156">
        <f>'1.2.Budget Russia'!P100</f>
        <v>0</v>
      </c>
      <c r="H67" s="48"/>
      <c r="I67" s="48"/>
      <c r="J67" s="48"/>
      <c r="K67" s="48"/>
      <c r="L67" s="48"/>
      <c r="M67" s="48"/>
      <c r="N67" s="48"/>
    </row>
    <row r="68" spans="2:14" ht="15" customHeight="1" thickBot="1" x14ac:dyDescent="0.3">
      <c r="B68" s="242" t="s">
        <v>107</v>
      </c>
      <c r="C68" s="243"/>
      <c r="D68" s="153">
        <f>'1.3.Budget Sweden'!D100</f>
        <v>0</v>
      </c>
      <c r="E68" s="154">
        <f>'1.3.Budget Sweden'!H100</f>
        <v>0</v>
      </c>
      <c r="F68" s="155">
        <f>'1.3.Budget Sweden'!L100</f>
        <v>0</v>
      </c>
      <c r="G68" s="156">
        <f>'1.3.Budget Sweden'!P100</f>
        <v>0</v>
      </c>
      <c r="H68" s="48"/>
      <c r="I68" s="48"/>
      <c r="J68" s="48"/>
      <c r="K68" s="48"/>
      <c r="L68" s="48"/>
      <c r="M68" s="48"/>
      <c r="N68" s="48"/>
    </row>
    <row r="69" spans="2:14" ht="15" customHeight="1" thickBot="1" x14ac:dyDescent="0.3">
      <c r="B69" s="237" t="s">
        <v>122</v>
      </c>
      <c r="C69" s="238"/>
      <c r="D69" s="157">
        <f>SUM(D66:D68)</f>
        <v>0</v>
      </c>
      <c r="E69" s="158">
        <f t="shared" ref="E69" si="24">SUM(E66:E68)</f>
        <v>0</v>
      </c>
      <c r="F69" s="159">
        <f t="shared" ref="F69" si="25">SUM(F66:F68)</f>
        <v>0</v>
      </c>
      <c r="G69" s="160">
        <f>SUM(G66:G68)</f>
        <v>0</v>
      </c>
      <c r="H69" s="48"/>
      <c r="I69" s="48"/>
      <c r="J69" s="48"/>
      <c r="K69" s="48"/>
      <c r="L69" s="48"/>
      <c r="M69" s="48"/>
      <c r="N69" s="48"/>
    </row>
    <row r="70" spans="2:14" ht="15" customHeight="1" thickBot="1" x14ac:dyDescent="0.3">
      <c r="B70" s="247" t="s">
        <v>108</v>
      </c>
      <c r="C70" s="248"/>
      <c r="D70" s="153">
        <f>'1.4.Budget Norway'!D101</f>
        <v>0</v>
      </c>
      <c r="E70" s="154">
        <f>'1.4.Budget Norway'!H101</f>
        <v>0</v>
      </c>
      <c r="F70" s="155">
        <f>'1.4.Budget Norway'!L101</f>
        <v>0</v>
      </c>
      <c r="G70" s="156">
        <f>'1.4.Budget Norway'!P101</f>
        <v>0</v>
      </c>
      <c r="H70" s="48"/>
      <c r="I70" s="48"/>
      <c r="J70" s="48"/>
      <c r="K70" s="48"/>
      <c r="L70" s="48"/>
      <c r="M70" s="48"/>
      <c r="N70" s="48"/>
    </row>
    <row r="71" spans="2:14" ht="15" customHeight="1" thickBot="1" x14ac:dyDescent="0.3">
      <c r="B71" s="237" t="s">
        <v>123</v>
      </c>
      <c r="C71" s="238"/>
      <c r="D71" s="157">
        <f>SUM(D69:D70)</f>
        <v>0</v>
      </c>
      <c r="E71" s="158">
        <f t="shared" ref="E71" si="26">SUM(E69:E70)</f>
        <v>0</v>
      </c>
      <c r="F71" s="159">
        <f t="shared" ref="F71" si="27">SUM(F69:F70)</f>
        <v>0</v>
      </c>
      <c r="G71" s="160">
        <f t="shared" ref="G71" si="28">SUM(G69:G70)</f>
        <v>0</v>
      </c>
      <c r="H71" s="48"/>
      <c r="I71" s="48"/>
      <c r="J71" s="48"/>
      <c r="K71" s="48"/>
      <c r="L71" s="48"/>
      <c r="M71" s="48"/>
      <c r="N71" s="48"/>
    </row>
    <row r="72" spans="2:14" ht="15" customHeight="1" thickBot="1" x14ac:dyDescent="0.3">
      <c r="B72" s="148"/>
      <c r="C72" s="148"/>
      <c r="D72" s="148"/>
      <c r="E72" s="148"/>
      <c r="F72" s="148"/>
      <c r="G72" s="148"/>
      <c r="H72" s="48"/>
      <c r="I72" s="48"/>
      <c r="J72" s="48"/>
      <c r="K72" s="48"/>
      <c r="L72" s="48"/>
      <c r="M72" s="48"/>
      <c r="N72" s="48"/>
    </row>
    <row r="73" spans="2:14" ht="23.25" customHeight="1" x14ac:dyDescent="0.25">
      <c r="B73" s="245" t="s">
        <v>124</v>
      </c>
      <c r="C73" s="246"/>
      <c r="D73" s="149" t="s">
        <v>82</v>
      </c>
      <c r="E73" s="150" t="s">
        <v>82</v>
      </c>
      <c r="F73" s="151" t="s">
        <v>82</v>
      </c>
      <c r="G73" s="152" t="s">
        <v>82</v>
      </c>
      <c r="H73" s="48"/>
      <c r="I73" s="48"/>
      <c r="J73" s="48"/>
      <c r="K73" s="48"/>
      <c r="L73" s="48"/>
      <c r="M73" s="48"/>
      <c r="N73" s="48"/>
    </row>
    <row r="74" spans="2:14" ht="15" customHeight="1" x14ac:dyDescent="0.25">
      <c r="B74" s="165" t="s">
        <v>105</v>
      </c>
      <c r="C74" s="166">
        <f>'1.1.Budget Finland'!C101</f>
        <v>0</v>
      </c>
      <c r="D74" s="153">
        <f>'1.1.Budget Finland'!D101</f>
        <v>0</v>
      </c>
      <c r="E74" s="154">
        <f>'1.1.Budget Finland'!H101</f>
        <v>0</v>
      </c>
      <c r="F74" s="155">
        <f>'1.1.Budget Finland'!L101</f>
        <v>0</v>
      </c>
      <c r="G74" s="156">
        <f>'1.1.Budget Finland'!P101</f>
        <v>0</v>
      </c>
      <c r="H74" s="48"/>
      <c r="I74" s="48"/>
      <c r="J74" s="48"/>
      <c r="K74" s="48"/>
      <c r="L74" s="48"/>
      <c r="M74" s="48"/>
      <c r="N74" s="48"/>
    </row>
    <row r="75" spans="2:14" ht="15" customHeight="1" x14ac:dyDescent="0.25">
      <c r="B75" s="165" t="s">
        <v>106</v>
      </c>
      <c r="C75" s="166">
        <f>'1.2.Budget Russia'!C101</f>
        <v>0</v>
      </c>
      <c r="D75" s="153">
        <f>'1.2.Budget Russia'!D101</f>
        <v>0</v>
      </c>
      <c r="E75" s="154">
        <f>'1.2.Budget Russia'!H101</f>
        <v>0</v>
      </c>
      <c r="F75" s="155">
        <f>'1.2.Budget Russia'!L101</f>
        <v>0</v>
      </c>
      <c r="G75" s="156">
        <f>'1.2.Budget Russia'!P101</f>
        <v>0</v>
      </c>
      <c r="H75" s="48"/>
      <c r="I75" s="48"/>
      <c r="J75" s="48"/>
      <c r="K75" s="48"/>
      <c r="L75" s="48"/>
      <c r="M75" s="48"/>
      <c r="N75" s="48"/>
    </row>
    <row r="76" spans="2:14" ht="15" customHeight="1" thickBot="1" x14ac:dyDescent="0.3">
      <c r="B76" s="165" t="s">
        <v>107</v>
      </c>
      <c r="C76" s="166">
        <f>'1.3.Budget Sweden'!C101</f>
        <v>0</v>
      </c>
      <c r="D76" s="153">
        <f>'1.3.Budget Sweden'!D101</f>
        <v>0</v>
      </c>
      <c r="E76" s="154">
        <f>'1.3.Budget Sweden'!H101</f>
        <v>0</v>
      </c>
      <c r="F76" s="155">
        <f>'1.3.Budget Sweden'!L101</f>
        <v>0</v>
      </c>
      <c r="G76" s="156">
        <f>'1.3.Budget Sweden'!P101</f>
        <v>0</v>
      </c>
      <c r="H76" s="48"/>
      <c r="I76" s="48"/>
      <c r="J76" s="48"/>
      <c r="K76" s="48"/>
      <c r="L76" s="48"/>
      <c r="M76" s="48"/>
      <c r="N76" s="48"/>
    </row>
    <row r="77" spans="2:14" ht="15" customHeight="1" thickBot="1" x14ac:dyDescent="0.3">
      <c r="B77" s="237" t="s">
        <v>128</v>
      </c>
      <c r="C77" s="238"/>
      <c r="D77" s="157">
        <f>SUM(D74:D76)</f>
        <v>0</v>
      </c>
      <c r="E77" s="158">
        <f t="shared" ref="E77" si="29">SUM(E74:E76)</f>
        <v>0</v>
      </c>
      <c r="F77" s="159">
        <f t="shared" ref="F77" si="30">SUM(F74:F76)</f>
        <v>0</v>
      </c>
      <c r="G77" s="160">
        <f>SUM(G74:G76)</f>
        <v>0</v>
      </c>
      <c r="H77" s="48"/>
      <c r="I77" s="48"/>
      <c r="J77" s="48"/>
      <c r="K77" s="48"/>
      <c r="L77" s="48"/>
      <c r="M77" s="48"/>
      <c r="N77" s="48"/>
    </row>
    <row r="78" spans="2:14" ht="15" customHeight="1" thickBot="1" x14ac:dyDescent="0.3">
      <c r="B78" s="167" t="s">
        <v>108</v>
      </c>
      <c r="C78" s="168">
        <f>'1.4.Budget Norway'!C102</f>
        <v>0</v>
      </c>
      <c r="D78" s="153">
        <f>'1.4.Budget Norway'!D102</f>
        <v>0</v>
      </c>
      <c r="E78" s="154">
        <f>'1.4.Budget Norway'!H102</f>
        <v>0</v>
      </c>
      <c r="F78" s="155">
        <f>'1.4.Budget Norway'!L102</f>
        <v>0</v>
      </c>
      <c r="G78" s="156">
        <f>'1.4.Budget Norway'!P102</f>
        <v>0</v>
      </c>
      <c r="H78" s="48"/>
      <c r="I78" s="48"/>
      <c r="J78" s="48"/>
      <c r="K78" s="48"/>
      <c r="L78" s="48"/>
      <c r="M78" s="48"/>
      <c r="N78" s="48"/>
    </row>
    <row r="79" spans="2:14" ht="15" customHeight="1" thickBot="1" x14ac:dyDescent="0.3">
      <c r="B79" s="169" t="s">
        <v>129</v>
      </c>
      <c r="C79" s="170">
        <f>IFERROR(D79/(D71-D63),0)</f>
        <v>0</v>
      </c>
      <c r="D79" s="157">
        <f>SUM(D77:D78)</f>
        <v>0</v>
      </c>
      <c r="E79" s="158">
        <f t="shared" ref="E79" si="31">SUM(E77:E78)</f>
        <v>0</v>
      </c>
      <c r="F79" s="159">
        <f t="shared" ref="F79" si="32">SUM(F77:F78)</f>
        <v>0</v>
      </c>
      <c r="G79" s="160">
        <f t="shared" ref="G79" si="33">SUM(G77:G78)</f>
        <v>0</v>
      </c>
      <c r="H79" s="53" t="s">
        <v>195</v>
      </c>
      <c r="I79" s="48"/>
      <c r="J79" s="48"/>
      <c r="K79" s="48"/>
      <c r="L79" s="48"/>
      <c r="M79" s="48"/>
      <c r="N79" s="48"/>
    </row>
    <row r="80" spans="2:14" ht="15" customHeight="1" thickBot="1" x14ac:dyDescent="0.3">
      <c r="B80" s="148"/>
      <c r="C80" s="148"/>
      <c r="D80" s="148"/>
      <c r="E80" s="148"/>
      <c r="F80" s="148"/>
      <c r="G80" s="148"/>
      <c r="H80" s="48"/>
      <c r="I80" s="48"/>
      <c r="J80" s="48"/>
      <c r="K80" s="48"/>
      <c r="L80" s="48"/>
      <c r="M80" s="48"/>
      <c r="N80" s="48"/>
    </row>
    <row r="81" spans="2:14" ht="21" customHeight="1" x14ac:dyDescent="0.25">
      <c r="B81" s="254" t="s">
        <v>89</v>
      </c>
      <c r="C81" s="255"/>
      <c r="D81" s="149" t="s">
        <v>82</v>
      </c>
      <c r="E81" s="150" t="s">
        <v>82</v>
      </c>
      <c r="F81" s="151" t="s">
        <v>82</v>
      </c>
      <c r="G81" s="152" t="s">
        <v>82</v>
      </c>
      <c r="H81" s="48"/>
      <c r="I81" s="48"/>
      <c r="J81" s="48"/>
      <c r="K81" s="48"/>
      <c r="L81" s="48"/>
      <c r="M81" s="48"/>
      <c r="N81" s="48"/>
    </row>
    <row r="82" spans="2:14" ht="15" customHeight="1" x14ac:dyDescent="0.25">
      <c r="B82" s="256" t="s">
        <v>105</v>
      </c>
      <c r="C82" s="257"/>
      <c r="D82" s="153">
        <f>'1.1.Budget Finland'!D102</f>
        <v>0</v>
      </c>
      <c r="E82" s="154">
        <f>'1.1.Budget Finland'!H102</f>
        <v>0</v>
      </c>
      <c r="F82" s="155">
        <f>'1.1.Budget Finland'!L102</f>
        <v>0</v>
      </c>
      <c r="G82" s="156">
        <f>'1.1.Budget Finland'!P102</f>
        <v>0</v>
      </c>
      <c r="H82" s="48"/>
      <c r="I82" s="48"/>
      <c r="J82" s="48"/>
      <c r="K82" s="48"/>
      <c r="L82" s="48"/>
      <c r="M82" s="48"/>
      <c r="N82" s="48"/>
    </row>
    <row r="83" spans="2:14" ht="15" customHeight="1" x14ac:dyDescent="0.25">
      <c r="B83" s="256" t="s">
        <v>106</v>
      </c>
      <c r="C83" s="257"/>
      <c r="D83" s="153">
        <f>'1.2.Budget Russia'!D102</f>
        <v>0</v>
      </c>
      <c r="E83" s="154">
        <f>'1.2.Budget Russia'!H102</f>
        <v>0</v>
      </c>
      <c r="F83" s="155">
        <f>'1.2.Budget Russia'!L102</f>
        <v>0</v>
      </c>
      <c r="G83" s="156">
        <f>'1.2.Budget Russia'!P102</f>
        <v>0</v>
      </c>
      <c r="H83" s="48"/>
      <c r="I83" s="48"/>
      <c r="J83" s="48"/>
      <c r="K83" s="48"/>
      <c r="L83" s="48"/>
      <c r="M83" s="48"/>
      <c r="N83" s="48"/>
    </row>
    <row r="84" spans="2:14" ht="15" customHeight="1" thickBot="1" x14ac:dyDescent="0.3">
      <c r="B84" s="256" t="s">
        <v>107</v>
      </c>
      <c r="C84" s="257"/>
      <c r="D84" s="153">
        <f>'1.3.Budget Sweden'!D102</f>
        <v>0</v>
      </c>
      <c r="E84" s="154">
        <f>'1.3.Budget Sweden'!H102</f>
        <v>0</v>
      </c>
      <c r="F84" s="155">
        <f>'1.3.Budget Sweden'!L102</f>
        <v>0</v>
      </c>
      <c r="G84" s="156">
        <f>'1.3.Budget Sweden'!P102</f>
        <v>0</v>
      </c>
      <c r="H84" s="48"/>
      <c r="I84" s="48"/>
      <c r="J84" s="48"/>
      <c r="K84" s="48"/>
      <c r="L84" s="48"/>
      <c r="M84" s="48"/>
      <c r="N84" s="48"/>
    </row>
    <row r="85" spans="2:14" ht="15" customHeight="1" thickBot="1" x14ac:dyDescent="0.3">
      <c r="B85" s="237" t="s">
        <v>130</v>
      </c>
      <c r="C85" s="238"/>
      <c r="D85" s="157">
        <f>SUM(D82:D84)</f>
        <v>0</v>
      </c>
      <c r="E85" s="158">
        <f t="shared" ref="E85" si="34">SUM(E82:E84)</f>
        <v>0</v>
      </c>
      <c r="F85" s="159">
        <f t="shared" ref="F85" si="35">SUM(F82:F84)</f>
        <v>0</v>
      </c>
      <c r="G85" s="160">
        <f>SUM(G82:G84)</f>
        <v>0</v>
      </c>
      <c r="H85" s="48"/>
      <c r="I85" s="48"/>
      <c r="J85" s="48"/>
      <c r="K85" s="48"/>
      <c r="L85" s="48"/>
      <c r="M85" s="48"/>
      <c r="N85" s="48"/>
    </row>
    <row r="86" spans="2:14" ht="15" customHeight="1" thickBot="1" x14ac:dyDescent="0.3">
      <c r="B86" s="247" t="s">
        <v>108</v>
      </c>
      <c r="C86" s="248"/>
      <c r="D86" s="153">
        <f>'1.4.Budget Norway'!D103</f>
        <v>0</v>
      </c>
      <c r="E86" s="154">
        <f>'1.4.Budget Norway'!H103</f>
        <v>0</v>
      </c>
      <c r="F86" s="155">
        <f>'1.4.Budget Norway'!L103</f>
        <v>0</v>
      </c>
      <c r="G86" s="156">
        <f>'1.4.Budget Norway'!P103</f>
        <v>0</v>
      </c>
      <c r="H86" s="48"/>
      <c r="I86" s="48"/>
      <c r="J86" s="48"/>
      <c r="K86" s="48"/>
      <c r="L86" s="48"/>
      <c r="M86" s="48"/>
      <c r="N86" s="48"/>
    </row>
    <row r="87" spans="2:14" ht="15" customHeight="1" thickBot="1" x14ac:dyDescent="0.3">
      <c r="B87" s="237" t="s">
        <v>131</v>
      </c>
      <c r="C87" s="238"/>
      <c r="D87" s="157">
        <f>SUM(D85:D86)</f>
        <v>0</v>
      </c>
      <c r="E87" s="158">
        <f t="shared" ref="E87" si="36">SUM(E85:E86)</f>
        <v>0</v>
      </c>
      <c r="F87" s="159">
        <f t="shared" ref="F87" si="37">SUM(F85:F86)</f>
        <v>0</v>
      </c>
      <c r="G87" s="160">
        <f t="shared" ref="G87" si="38">SUM(G85:G86)</f>
        <v>0</v>
      </c>
      <c r="H87" s="48"/>
      <c r="I87" s="48"/>
      <c r="J87" s="48"/>
      <c r="K87" s="48"/>
      <c r="L87" s="48"/>
      <c r="M87" s="48"/>
      <c r="N87" s="48"/>
    </row>
    <row r="88" spans="2:14" ht="15" customHeight="1" thickBot="1" x14ac:dyDescent="0.3">
      <c r="B88" s="148"/>
      <c r="C88" s="148"/>
      <c r="D88" s="148"/>
      <c r="E88" s="148"/>
      <c r="F88" s="148"/>
      <c r="G88" s="148"/>
      <c r="H88" s="48"/>
      <c r="I88" s="48"/>
      <c r="J88" s="48"/>
      <c r="K88" s="48"/>
      <c r="L88" s="48"/>
      <c r="M88" s="48"/>
      <c r="N88" s="48"/>
    </row>
    <row r="89" spans="2:14" ht="21.75" customHeight="1" x14ac:dyDescent="0.25">
      <c r="B89" s="258" t="s">
        <v>17</v>
      </c>
      <c r="C89" s="259"/>
      <c r="D89" s="149" t="s">
        <v>82</v>
      </c>
      <c r="E89" s="150" t="s">
        <v>82</v>
      </c>
      <c r="F89" s="151" t="s">
        <v>82</v>
      </c>
      <c r="G89" s="152" t="s">
        <v>82</v>
      </c>
      <c r="H89" s="48"/>
      <c r="I89" s="48"/>
      <c r="J89" s="48"/>
      <c r="K89" s="48"/>
      <c r="L89" s="48"/>
      <c r="M89" s="48"/>
      <c r="N89" s="48"/>
    </row>
    <row r="90" spans="2:14" ht="15" customHeight="1" x14ac:dyDescent="0.25">
      <c r="B90" s="256" t="s">
        <v>105</v>
      </c>
      <c r="C90" s="257"/>
      <c r="D90" s="153">
        <f>'1.1.Budget Finland'!D103</f>
        <v>0</v>
      </c>
      <c r="E90" s="154">
        <f>'1.1.Budget Finland'!H103</f>
        <v>0</v>
      </c>
      <c r="F90" s="155">
        <f>'1.1.Budget Finland'!L103</f>
        <v>0</v>
      </c>
      <c r="G90" s="156">
        <f>'1.1.Budget Finland'!P103</f>
        <v>0</v>
      </c>
      <c r="H90" s="48"/>
      <c r="I90" s="48"/>
      <c r="J90" s="48"/>
      <c r="K90" s="48"/>
      <c r="L90" s="48"/>
      <c r="M90" s="48"/>
      <c r="N90" s="48"/>
    </row>
    <row r="91" spans="2:14" ht="15" customHeight="1" x14ac:dyDescent="0.25">
      <c r="B91" s="256" t="s">
        <v>106</v>
      </c>
      <c r="C91" s="257"/>
      <c r="D91" s="153">
        <f>'1.2.Budget Russia'!D103</f>
        <v>0</v>
      </c>
      <c r="E91" s="154">
        <f>'1.2.Budget Russia'!H103</f>
        <v>0</v>
      </c>
      <c r="F91" s="155">
        <f>'1.2.Budget Russia'!L103</f>
        <v>0</v>
      </c>
      <c r="G91" s="156">
        <f>'1.2.Budget Russia'!P103</f>
        <v>0</v>
      </c>
      <c r="H91" s="48"/>
      <c r="I91" s="48"/>
      <c r="J91" s="48"/>
      <c r="K91" s="48"/>
      <c r="L91" s="48"/>
      <c r="M91" s="48"/>
      <c r="N91" s="48"/>
    </row>
    <row r="92" spans="2:14" ht="15" customHeight="1" thickBot="1" x14ac:dyDescent="0.3">
      <c r="B92" s="256" t="s">
        <v>107</v>
      </c>
      <c r="C92" s="257"/>
      <c r="D92" s="153">
        <f>'1.3.Budget Sweden'!D103</f>
        <v>0</v>
      </c>
      <c r="E92" s="154">
        <f>'1.3.Budget Sweden'!H103</f>
        <v>0</v>
      </c>
      <c r="F92" s="155">
        <f>'1.3.Budget Sweden'!L103</f>
        <v>0</v>
      </c>
      <c r="G92" s="156">
        <f>'1.3.Budget Sweden'!P103</f>
        <v>0</v>
      </c>
      <c r="H92" s="48"/>
      <c r="I92" s="48"/>
      <c r="J92" s="48"/>
      <c r="K92" s="48"/>
      <c r="L92" s="48"/>
      <c r="M92" s="48"/>
      <c r="N92" s="48"/>
    </row>
    <row r="93" spans="2:14" ht="15" customHeight="1" thickBot="1" x14ac:dyDescent="0.3">
      <c r="B93" s="237" t="s">
        <v>132</v>
      </c>
      <c r="C93" s="238"/>
      <c r="D93" s="157">
        <f>SUM(D90:D92)</f>
        <v>0</v>
      </c>
      <c r="E93" s="158">
        <f t="shared" ref="E93" si="39">SUM(E90:E92)</f>
        <v>0</v>
      </c>
      <c r="F93" s="159">
        <f t="shared" ref="F93" si="40">SUM(F90:F92)</f>
        <v>0</v>
      </c>
      <c r="G93" s="160">
        <f>SUM(G90:G92)</f>
        <v>0</v>
      </c>
      <c r="H93" s="48"/>
      <c r="I93" s="48"/>
      <c r="J93" s="48"/>
      <c r="K93" s="48"/>
      <c r="L93" s="48"/>
      <c r="M93" s="48"/>
      <c r="N93" s="48"/>
    </row>
    <row r="94" spans="2:14" ht="15" customHeight="1" thickBot="1" x14ac:dyDescent="0.3">
      <c r="B94" s="247" t="s">
        <v>108</v>
      </c>
      <c r="C94" s="248"/>
      <c r="D94" s="153">
        <f>'1.4.Budget Norway'!D104</f>
        <v>0</v>
      </c>
      <c r="E94" s="154">
        <f>'1.4.Budget Norway'!H104</f>
        <v>0</v>
      </c>
      <c r="F94" s="155">
        <f>'1.4.Budget Norway'!L104</f>
        <v>0</v>
      </c>
      <c r="G94" s="156">
        <f>'1.4.Budget Norway'!P104</f>
        <v>0</v>
      </c>
      <c r="H94" s="48"/>
      <c r="I94" s="48"/>
      <c r="J94" s="48"/>
      <c r="K94" s="48"/>
      <c r="L94" s="48"/>
      <c r="M94" s="48"/>
      <c r="N94" s="48"/>
    </row>
    <row r="95" spans="2:14" ht="15" customHeight="1" thickBot="1" x14ac:dyDescent="0.3">
      <c r="B95" s="237" t="s">
        <v>133</v>
      </c>
      <c r="C95" s="238"/>
      <c r="D95" s="157">
        <f>SUM(D93:D94)</f>
        <v>0</v>
      </c>
      <c r="E95" s="158">
        <f t="shared" ref="E95" si="41">SUM(E93:E94)</f>
        <v>0</v>
      </c>
      <c r="F95" s="159">
        <f t="shared" ref="F95" si="42">SUM(F93:F94)</f>
        <v>0</v>
      </c>
      <c r="G95" s="160">
        <f t="shared" ref="G95" si="43">SUM(G93:G94)</f>
        <v>0</v>
      </c>
      <c r="H95" s="53" t="s">
        <v>196</v>
      </c>
      <c r="I95" s="48"/>
      <c r="J95" s="48"/>
      <c r="K95" s="48"/>
      <c r="L95" s="48"/>
      <c r="M95" s="48"/>
      <c r="N95" s="48"/>
    </row>
    <row r="96" spans="2:14" ht="15" customHeight="1" thickBot="1" x14ac:dyDescent="0.3">
      <c r="B96" s="148"/>
      <c r="C96" s="148"/>
      <c r="D96" s="148"/>
      <c r="E96" s="148"/>
      <c r="F96" s="148"/>
      <c r="G96" s="148"/>
      <c r="H96" s="48"/>
      <c r="I96" s="48"/>
      <c r="J96" s="48"/>
      <c r="K96" s="48"/>
      <c r="L96" s="48"/>
      <c r="M96" s="48"/>
      <c r="N96" s="48"/>
    </row>
    <row r="97" spans="2:14" ht="21" customHeight="1" x14ac:dyDescent="0.25">
      <c r="B97" s="252" t="s">
        <v>18</v>
      </c>
      <c r="C97" s="253"/>
      <c r="D97" s="149" t="s">
        <v>82</v>
      </c>
      <c r="E97" s="150" t="s">
        <v>82</v>
      </c>
      <c r="F97" s="151" t="s">
        <v>82</v>
      </c>
      <c r="G97" s="152" t="s">
        <v>82</v>
      </c>
      <c r="H97" s="48"/>
      <c r="I97" s="48"/>
      <c r="J97" s="48"/>
      <c r="K97" s="48"/>
      <c r="L97" s="48"/>
      <c r="M97" s="48"/>
      <c r="N97" s="48"/>
    </row>
    <row r="98" spans="2:14" ht="15" customHeight="1" x14ac:dyDescent="0.25">
      <c r="B98" s="256" t="s">
        <v>105</v>
      </c>
      <c r="C98" s="264"/>
      <c r="D98" s="153">
        <f>'1.1.Budget Finland'!D104</f>
        <v>0</v>
      </c>
      <c r="E98" s="154">
        <f>'1.1.Budget Finland'!H104</f>
        <v>0</v>
      </c>
      <c r="F98" s="155">
        <f>'1.1.Budget Finland'!L104</f>
        <v>0</v>
      </c>
      <c r="G98" s="156">
        <f>'1.1.Budget Finland'!P104</f>
        <v>0</v>
      </c>
      <c r="H98" s="48"/>
      <c r="I98" s="48"/>
      <c r="J98" s="48"/>
      <c r="K98" s="48"/>
      <c r="L98" s="48"/>
      <c r="M98" s="48"/>
      <c r="N98" s="48"/>
    </row>
    <row r="99" spans="2:14" ht="15" customHeight="1" x14ac:dyDescent="0.25">
      <c r="B99" s="256" t="s">
        <v>106</v>
      </c>
      <c r="C99" s="264"/>
      <c r="D99" s="153">
        <f>'1.2.Budget Russia'!D104</f>
        <v>0</v>
      </c>
      <c r="E99" s="154">
        <f>'1.2.Budget Russia'!H104</f>
        <v>0</v>
      </c>
      <c r="F99" s="155">
        <f>'1.2.Budget Russia'!L104</f>
        <v>0</v>
      </c>
      <c r="G99" s="156">
        <f>'1.2.Budget Russia'!P104</f>
        <v>0</v>
      </c>
      <c r="H99" s="48"/>
      <c r="I99" s="48"/>
      <c r="J99" s="48"/>
      <c r="K99" s="48"/>
      <c r="L99" s="48"/>
      <c r="M99" s="48"/>
      <c r="N99" s="48"/>
    </row>
    <row r="100" spans="2:14" ht="15.75" thickBot="1" x14ac:dyDescent="0.3">
      <c r="B100" s="265" t="s">
        <v>107</v>
      </c>
      <c r="C100" s="266"/>
      <c r="D100" s="153">
        <f>'1.3.Budget Sweden'!D104</f>
        <v>0</v>
      </c>
      <c r="E100" s="154">
        <f>'1.3.Budget Sweden'!H104</f>
        <v>0</v>
      </c>
      <c r="F100" s="155">
        <f>'1.3.Budget Sweden'!L104</f>
        <v>0</v>
      </c>
      <c r="G100" s="156">
        <f>'1.3.Budget Sweden'!P104</f>
        <v>0</v>
      </c>
      <c r="H100" s="48"/>
      <c r="I100" s="48"/>
      <c r="J100" s="48"/>
      <c r="K100" s="48"/>
      <c r="L100" s="48"/>
      <c r="M100" s="48"/>
      <c r="N100" s="48"/>
    </row>
    <row r="101" spans="2:14" ht="15.75" thickBot="1" x14ac:dyDescent="0.3">
      <c r="B101" s="237" t="s">
        <v>134</v>
      </c>
      <c r="C101" s="244"/>
      <c r="D101" s="157">
        <f>SUM(D98:D100)</f>
        <v>0</v>
      </c>
      <c r="E101" s="158">
        <f t="shared" ref="E101" si="44">SUM(E98:E100)</f>
        <v>0</v>
      </c>
      <c r="F101" s="159">
        <f t="shared" ref="F101" si="45">SUM(F98:F100)</f>
        <v>0</v>
      </c>
      <c r="G101" s="160">
        <f>SUM(G98:G100)</f>
        <v>0</v>
      </c>
      <c r="H101" s="48"/>
      <c r="I101" s="48"/>
      <c r="J101" s="48"/>
      <c r="K101" s="48"/>
      <c r="L101" s="48"/>
      <c r="M101" s="48"/>
      <c r="N101" s="48"/>
    </row>
    <row r="102" spans="2:14" ht="15.75" thickBot="1" x14ac:dyDescent="0.3">
      <c r="B102" s="247" t="s">
        <v>108</v>
      </c>
      <c r="C102" s="263"/>
      <c r="D102" s="153">
        <f>'1.4.Budget Norway'!D105</f>
        <v>0</v>
      </c>
      <c r="E102" s="154">
        <f>'1.4.Budget Norway'!H105</f>
        <v>0</v>
      </c>
      <c r="F102" s="155">
        <f>'1.4.Budget Norway'!L105</f>
        <v>0</v>
      </c>
      <c r="G102" s="156">
        <f>'1.4.Budget Norway'!P105</f>
        <v>0</v>
      </c>
      <c r="H102" s="48"/>
      <c r="I102" s="48"/>
      <c r="J102" s="48"/>
      <c r="K102" s="48"/>
      <c r="L102" s="48"/>
      <c r="M102" s="48"/>
      <c r="N102" s="48"/>
    </row>
    <row r="103" spans="2:14" ht="15.75" thickBot="1" x14ac:dyDescent="0.3">
      <c r="B103" s="237" t="s">
        <v>135</v>
      </c>
      <c r="C103" s="244"/>
      <c r="D103" s="157">
        <f>SUM(D101:D102)</f>
        <v>0</v>
      </c>
      <c r="E103" s="158">
        <f t="shared" ref="E103" si="46">SUM(E101:E102)</f>
        <v>0</v>
      </c>
      <c r="F103" s="159">
        <f t="shared" ref="F103" si="47">SUM(F101:F102)</f>
        <v>0</v>
      </c>
      <c r="G103" s="160">
        <f t="shared" ref="G103" si="48">SUM(G101:G102)</f>
        <v>0</v>
      </c>
      <c r="H103" s="48"/>
      <c r="I103" s="48"/>
      <c r="J103" s="48"/>
      <c r="K103" s="48"/>
      <c r="L103" s="48"/>
      <c r="M103" s="48"/>
      <c r="N103" s="48"/>
    </row>
    <row r="104" spans="2:14" x14ac:dyDescent="0.25">
      <c r="B104" s="148"/>
      <c r="C104" s="148"/>
      <c r="D104" s="148"/>
      <c r="E104" s="148"/>
      <c r="F104" s="148"/>
      <c r="G104" s="148"/>
      <c r="H104" s="48"/>
      <c r="I104" s="48"/>
      <c r="J104" s="48"/>
      <c r="K104" s="48"/>
      <c r="L104" s="48"/>
      <c r="M104" s="48"/>
      <c r="N104" s="48"/>
    </row>
    <row r="105" spans="2:14" x14ac:dyDescent="0.25">
      <c r="B105" s="148"/>
      <c r="C105" s="148"/>
      <c r="D105" s="148"/>
      <c r="E105" s="148"/>
      <c r="F105" s="148"/>
      <c r="G105" s="148"/>
      <c r="H105" s="48"/>
      <c r="I105" s="48"/>
      <c r="J105" s="48"/>
      <c r="K105" s="48"/>
      <c r="L105" s="48"/>
      <c r="M105" s="48"/>
      <c r="N105" s="48"/>
    </row>
    <row r="106" spans="2:14" x14ac:dyDescent="0.25">
      <c r="B106" s="267" t="s">
        <v>127</v>
      </c>
      <c r="C106" s="268"/>
      <c r="D106" s="171"/>
      <c r="E106" s="148"/>
      <c r="F106" s="148"/>
      <c r="G106" s="148"/>
      <c r="H106" s="48"/>
      <c r="I106" s="48"/>
      <c r="J106" s="48"/>
      <c r="K106" s="48"/>
      <c r="L106" s="48"/>
      <c r="M106" s="48"/>
      <c r="N106" s="48"/>
    </row>
    <row r="107" spans="2:14" x14ac:dyDescent="0.25">
      <c r="B107" s="261" t="s">
        <v>125</v>
      </c>
      <c r="C107" s="262"/>
      <c r="D107" s="172">
        <f>D103</f>
        <v>0</v>
      </c>
      <c r="E107" s="148"/>
      <c r="F107" s="148"/>
      <c r="G107" s="148"/>
      <c r="H107" s="48"/>
      <c r="I107" s="48"/>
      <c r="J107" s="48"/>
      <c r="K107" s="48"/>
      <c r="L107" s="48"/>
      <c r="M107" s="48"/>
      <c r="N107" s="48"/>
    </row>
    <row r="108" spans="2:14" x14ac:dyDescent="0.25">
      <c r="B108" s="260" t="s">
        <v>126</v>
      </c>
      <c r="C108" s="260"/>
      <c r="D108" s="172">
        <f>'1.1.Budget Finland'!D104+'1.2.Budget Russia'!D104+'1.3.Budget Sweden'!D104+'1.4.Budget Norway'!D105</f>
        <v>0</v>
      </c>
      <c r="E108" s="148"/>
      <c r="F108" s="148"/>
      <c r="G108" s="148"/>
      <c r="H108" s="48"/>
      <c r="I108" s="48"/>
      <c r="J108" s="48"/>
      <c r="K108" s="48"/>
      <c r="L108" s="48"/>
      <c r="M108" s="48"/>
      <c r="N108" s="48"/>
    </row>
    <row r="109" spans="2:14" x14ac:dyDescent="0.25">
      <c r="B109" s="260" t="s">
        <v>53</v>
      </c>
      <c r="C109" s="260"/>
      <c r="D109" s="172">
        <f>D107-D108</f>
        <v>0</v>
      </c>
      <c r="E109" s="148"/>
      <c r="F109" s="148"/>
      <c r="G109" s="148"/>
      <c r="H109" s="48"/>
      <c r="I109" s="48"/>
      <c r="J109" s="48"/>
      <c r="K109" s="48"/>
      <c r="L109" s="48"/>
      <c r="M109" s="48"/>
      <c r="N109" s="48"/>
    </row>
    <row r="110" spans="2:14" s="48" customFormat="1" x14ac:dyDescent="0.25"/>
    <row r="111" spans="2:14" s="48" customFormat="1" x14ac:dyDescent="0.25"/>
    <row r="112" spans="2:14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</sheetData>
  <sheetProtection sheet="1" objects="1" scenarios="1" formatCells="0" formatColumns="0" formatRows="0"/>
  <mergeCells count="81">
    <mergeCell ref="B98:C98"/>
    <mergeCell ref="B99:C99"/>
    <mergeCell ref="B100:C100"/>
    <mergeCell ref="B106:C106"/>
    <mergeCell ref="B108:C108"/>
    <mergeCell ref="B109:C109"/>
    <mergeCell ref="B107:C107"/>
    <mergeCell ref="B101:C101"/>
    <mergeCell ref="B102:C102"/>
    <mergeCell ref="B103:C103"/>
    <mergeCell ref="B57:C57"/>
    <mergeCell ref="B58:C58"/>
    <mergeCell ref="B59:C59"/>
    <mergeCell ref="B60:C60"/>
    <mergeCell ref="B61:C61"/>
    <mergeCell ref="B62:C62"/>
    <mergeCell ref="B66:C66"/>
    <mergeCell ref="B89:C89"/>
    <mergeCell ref="B63:C63"/>
    <mergeCell ref="B65:C65"/>
    <mergeCell ref="B85:C85"/>
    <mergeCell ref="B86:C86"/>
    <mergeCell ref="B87:C87"/>
    <mergeCell ref="B73:C73"/>
    <mergeCell ref="B82:C82"/>
    <mergeCell ref="B83:C83"/>
    <mergeCell ref="B84:C84"/>
    <mergeCell ref="B97:C97"/>
    <mergeCell ref="B94:C94"/>
    <mergeCell ref="B95:C95"/>
    <mergeCell ref="B81:C81"/>
    <mergeCell ref="B67:C67"/>
    <mergeCell ref="B68:C68"/>
    <mergeCell ref="B69:C69"/>
    <mergeCell ref="B93:C93"/>
    <mergeCell ref="B70:C70"/>
    <mergeCell ref="B71:C71"/>
    <mergeCell ref="B77:C77"/>
    <mergeCell ref="B91:C91"/>
    <mergeCell ref="B92:C92"/>
    <mergeCell ref="B90:C90"/>
    <mergeCell ref="B55:C55"/>
    <mergeCell ref="B49:C49"/>
    <mergeCell ref="B50:C50"/>
    <mergeCell ref="B51:C51"/>
    <mergeCell ref="B52:C52"/>
    <mergeCell ref="B53:C53"/>
    <mergeCell ref="B54:C54"/>
    <mergeCell ref="B47:C47"/>
    <mergeCell ref="B41:C41"/>
    <mergeCell ref="B42:C42"/>
    <mergeCell ref="B43:C43"/>
    <mergeCell ref="B44:C44"/>
    <mergeCell ref="B45:C45"/>
    <mergeCell ref="B46:C46"/>
    <mergeCell ref="B39:C39"/>
    <mergeCell ref="B35:C35"/>
    <mergeCell ref="B36:C36"/>
    <mergeCell ref="B37:C37"/>
    <mergeCell ref="B38:C38"/>
    <mergeCell ref="B31:C31"/>
    <mergeCell ref="B33:C33"/>
    <mergeCell ref="B34:C34"/>
    <mergeCell ref="B26:C26"/>
    <mergeCell ref="B27:C27"/>
    <mergeCell ref="B28:C28"/>
    <mergeCell ref="B29:C29"/>
    <mergeCell ref="B30:C30"/>
    <mergeCell ref="B23:C23"/>
    <mergeCell ref="B25:C25"/>
    <mergeCell ref="B17:C17"/>
    <mergeCell ref="B18:C18"/>
    <mergeCell ref="B19:C19"/>
    <mergeCell ref="B20:C20"/>
    <mergeCell ref="B22:C22"/>
    <mergeCell ref="B21:C21"/>
    <mergeCell ref="B16:C16"/>
    <mergeCell ref="E4:J4"/>
    <mergeCell ref="E5:J5"/>
    <mergeCell ref="E6:J6"/>
    <mergeCell ref="E7:J7"/>
  </mergeCells>
  <pageMargins left="0.19685039370078741" right="0" top="0.43307086614173229" bottom="0.35433070866141736" header="0.31496062992125984" footer="0.31496062992125984"/>
  <pageSetup paperSize="9" scale="62" fitToHeight="0" orientation="portrait" r:id="rId1"/>
  <headerFooter>
    <oddFooter>&amp;C&amp;P</oddFooter>
  </headerFooter>
  <rowBreaks count="2" manualBreakCount="2">
    <brk id="55" max="11" man="1"/>
    <brk id="11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tabColor rgb="FFEFFDFF"/>
    <pageSetUpPr fitToPage="1"/>
  </sheetPr>
  <dimension ref="A1:AB105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28" width="9.140625" style="48"/>
    <col min="29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199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5.75" x14ac:dyDescent="0.25">
      <c r="C5" s="12" t="s">
        <v>0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6" ht="15.75" x14ac:dyDescent="0.25">
      <c r="C6" s="12" t="s">
        <v>74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8" customHeight="1" x14ac:dyDescent="0.25">
      <c r="B7" s="11"/>
      <c r="C7" s="12" t="s">
        <v>159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45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331" t="s">
        <v>83</v>
      </c>
      <c r="C13" s="332"/>
      <c r="D13" s="102" t="s">
        <v>84</v>
      </c>
      <c r="E13" s="325" t="s">
        <v>110</v>
      </c>
      <c r="F13" s="325"/>
      <c r="G13" s="325"/>
      <c r="H13" s="325"/>
      <c r="I13" s="325" t="s">
        <v>19</v>
      </c>
      <c r="J13" s="325"/>
      <c r="K13" s="325"/>
      <c r="L13" s="325"/>
      <c r="M13" s="325" t="s">
        <v>20</v>
      </c>
      <c r="N13" s="325"/>
      <c r="O13" s="325"/>
      <c r="P13" s="326"/>
    </row>
    <row r="14" spans="1:16" ht="33" customHeight="1" x14ac:dyDescent="0.25">
      <c r="A14" s="101"/>
      <c r="B14" s="327" t="s">
        <v>27</v>
      </c>
      <c r="C14" s="335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333" t="s">
        <v>85</v>
      </c>
      <c r="C15" s="334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6" t="s">
        <v>167</v>
      </c>
      <c r="C16" s="277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69"/>
      <c r="C17" s="270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69"/>
      <c r="C18" s="270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69"/>
      <c r="C19" s="270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6" t="s">
        <v>168</v>
      </c>
      <c r="C20" s="277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69"/>
      <c r="C21" s="270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15"/>
      <c r="C22" s="31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329"/>
      <c r="C23" s="330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6" t="s">
        <v>163</v>
      </c>
      <c r="C24" s="277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15"/>
      <c r="C25" s="31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00" t="s">
        <v>93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8" ht="15.75" thickBot="1" x14ac:dyDescent="0.3">
      <c r="A27" s="101"/>
      <c r="B27" s="286" t="s">
        <v>2</v>
      </c>
      <c r="C27" s="313"/>
      <c r="D27" s="108">
        <f>SUM(E27:P27)</f>
        <v>0</v>
      </c>
      <c r="E27" s="317"/>
      <c r="F27" s="318"/>
      <c r="G27" s="107"/>
      <c r="H27" s="108">
        <f>SUM(H14:H26)</f>
        <v>0</v>
      </c>
      <c r="I27" s="317"/>
      <c r="J27" s="318"/>
      <c r="K27" s="318"/>
      <c r="L27" s="108">
        <f>SUM(L14:L26)</f>
        <v>0</v>
      </c>
      <c r="M27" s="317"/>
      <c r="N27" s="318"/>
      <c r="O27" s="318"/>
      <c r="P27" s="108">
        <f>SUM(P14:P26)</f>
        <v>0</v>
      </c>
    </row>
    <row r="28" spans="1:18" ht="15.75" thickBot="1" x14ac:dyDescent="0.3"/>
    <row r="29" spans="1:18" ht="27.75" customHeight="1" x14ac:dyDescent="0.25">
      <c r="B29" s="327" t="s">
        <v>86</v>
      </c>
      <c r="C29" s="328"/>
      <c r="D29" s="115" t="s">
        <v>82</v>
      </c>
      <c r="E29" s="105" t="s">
        <v>1</v>
      </c>
      <c r="F29" s="271" t="s">
        <v>90</v>
      </c>
      <c r="G29" s="272"/>
      <c r="H29" s="109" t="s">
        <v>82</v>
      </c>
      <c r="I29" s="105" t="s">
        <v>1</v>
      </c>
      <c r="J29" s="271" t="s">
        <v>90</v>
      </c>
      <c r="K29" s="272"/>
      <c r="L29" s="109" t="s">
        <v>82</v>
      </c>
      <c r="M29" s="105" t="s">
        <v>1</v>
      </c>
      <c r="N29" s="271" t="s">
        <v>90</v>
      </c>
      <c r="O29" s="272"/>
      <c r="P29" s="109" t="s">
        <v>82</v>
      </c>
      <c r="Q29" s="176"/>
      <c r="R29" s="176"/>
    </row>
    <row r="30" spans="1:18" s="48" customFormat="1" ht="15.75" customHeight="1" x14ac:dyDescent="0.25">
      <c r="B30" s="284" t="s">
        <v>169</v>
      </c>
      <c r="C30" s="285"/>
      <c r="D30" s="185"/>
      <c r="E30" s="179"/>
      <c r="F30" s="273"/>
      <c r="G30" s="274"/>
      <c r="H30" s="182"/>
      <c r="I30" s="179"/>
      <c r="J30" s="273"/>
      <c r="K30" s="274"/>
      <c r="L30" s="182"/>
      <c r="M30" s="179"/>
      <c r="N30" s="273"/>
      <c r="O30" s="274"/>
      <c r="P30" s="182"/>
      <c r="Q30" s="176"/>
      <c r="R30" s="176"/>
    </row>
    <row r="31" spans="1:18" s="48" customFormat="1" ht="15.75" customHeight="1" x14ac:dyDescent="0.25">
      <c r="B31" s="269" t="s">
        <v>37</v>
      </c>
      <c r="C31" s="275"/>
      <c r="D31" s="185"/>
      <c r="E31" s="179"/>
      <c r="F31" s="273"/>
      <c r="G31" s="274"/>
      <c r="H31" s="182"/>
      <c r="I31" s="179"/>
      <c r="J31" s="273"/>
      <c r="K31" s="274"/>
      <c r="L31" s="182"/>
      <c r="M31" s="179"/>
      <c r="N31" s="273"/>
      <c r="O31" s="274"/>
      <c r="P31" s="182"/>
      <c r="Q31" s="176"/>
      <c r="R31" s="176"/>
    </row>
    <row r="32" spans="1:18" s="48" customFormat="1" ht="15" customHeight="1" x14ac:dyDescent="0.25">
      <c r="B32" s="269" t="s">
        <v>38</v>
      </c>
      <c r="C32" s="275"/>
      <c r="D32" s="185"/>
      <c r="E32" s="179"/>
      <c r="F32" s="273"/>
      <c r="G32" s="274"/>
      <c r="H32" s="182"/>
      <c r="I32" s="179"/>
      <c r="J32" s="273"/>
      <c r="K32" s="274"/>
      <c r="L32" s="182"/>
      <c r="M32" s="179"/>
      <c r="N32" s="273"/>
      <c r="O32" s="274"/>
      <c r="P32" s="182"/>
      <c r="Q32" s="176"/>
      <c r="R32" s="176"/>
    </row>
    <row r="33" spans="2:18" s="48" customFormat="1" ht="15" customHeight="1" x14ac:dyDescent="0.25">
      <c r="B33" s="269" t="s">
        <v>162</v>
      </c>
      <c r="C33" s="275"/>
      <c r="D33" s="185"/>
      <c r="E33" s="179"/>
      <c r="F33" s="273"/>
      <c r="G33" s="274"/>
      <c r="H33" s="182"/>
      <c r="I33" s="179"/>
      <c r="J33" s="273"/>
      <c r="K33" s="274"/>
      <c r="L33" s="182"/>
      <c r="M33" s="179"/>
      <c r="N33" s="273"/>
      <c r="O33" s="274"/>
      <c r="P33" s="182"/>
      <c r="Q33" s="176"/>
      <c r="R33" s="176"/>
    </row>
    <row r="34" spans="2:18" s="48" customFormat="1" ht="15" customHeight="1" x14ac:dyDescent="0.25">
      <c r="B34" s="269" t="s">
        <v>3</v>
      </c>
      <c r="C34" s="275"/>
      <c r="D34" s="185"/>
      <c r="E34" s="179"/>
      <c r="F34" s="273"/>
      <c r="G34" s="274"/>
      <c r="H34" s="182"/>
      <c r="I34" s="179"/>
      <c r="J34" s="273"/>
      <c r="K34" s="274"/>
      <c r="L34" s="182"/>
      <c r="M34" s="179"/>
      <c r="N34" s="273"/>
      <c r="O34" s="274"/>
      <c r="P34" s="182"/>
      <c r="Q34" s="176"/>
      <c r="R34" s="176"/>
    </row>
    <row r="35" spans="2:18" s="48" customFormat="1" ht="15" customHeight="1" x14ac:dyDescent="0.25">
      <c r="B35" s="269" t="s">
        <v>36</v>
      </c>
      <c r="C35" s="275"/>
      <c r="D35" s="185"/>
      <c r="E35" s="179"/>
      <c r="F35" s="273"/>
      <c r="G35" s="274"/>
      <c r="H35" s="182"/>
      <c r="I35" s="179"/>
      <c r="J35" s="273"/>
      <c r="K35" s="274"/>
      <c r="L35" s="182"/>
      <c r="M35" s="179"/>
      <c r="N35" s="273"/>
      <c r="O35" s="274"/>
      <c r="P35" s="182"/>
      <c r="Q35" s="176"/>
      <c r="R35" s="176"/>
    </row>
    <row r="36" spans="2:18" s="48" customFormat="1" ht="15" customHeight="1" x14ac:dyDescent="0.25">
      <c r="B36" s="269" t="s">
        <v>4</v>
      </c>
      <c r="C36" s="275"/>
      <c r="D36" s="185"/>
      <c r="E36" s="179"/>
      <c r="F36" s="273"/>
      <c r="G36" s="274"/>
      <c r="H36" s="182"/>
      <c r="I36" s="179"/>
      <c r="J36" s="273"/>
      <c r="K36" s="274"/>
      <c r="L36" s="182"/>
      <c r="M36" s="179"/>
      <c r="N36" s="273"/>
      <c r="O36" s="274"/>
      <c r="P36" s="182"/>
      <c r="Q36" s="176"/>
      <c r="R36" s="176"/>
    </row>
    <row r="37" spans="2:18" s="48" customFormat="1" ht="15" customHeight="1" x14ac:dyDescent="0.25">
      <c r="B37" s="269" t="s">
        <v>5</v>
      </c>
      <c r="C37" s="275"/>
      <c r="D37" s="185"/>
      <c r="E37" s="179"/>
      <c r="F37" s="273"/>
      <c r="G37" s="274"/>
      <c r="H37" s="182"/>
      <c r="I37" s="179"/>
      <c r="J37" s="273"/>
      <c r="K37" s="274"/>
      <c r="L37" s="182"/>
      <c r="M37" s="179"/>
      <c r="N37" s="273"/>
      <c r="O37" s="274"/>
      <c r="P37" s="182"/>
      <c r="Q37" s="176"/>
      <c r="R37" s="176"/>
    </row>
    <row r="38" spans="2:18" s="48" customFormat="1" ht="15" customHeight="1" x14ac:dyDescent="0.25">
      <c r="B38" s="269" t="s">
        <v>39</v>
      </c>
      <c r="C38" s="275"/>
      <c r="D38" s="185"/>
      <c r="E38" s="179"/>
      <c r="F38" s="273"/>
      <c r="G38" s="274"/>
      <c r="H38" s="182"/>
      <c r="I38" s="179"/>
      <c r="J38" s="273"/>
      <c r="K38" s="274"/>
      <c r="L38" s="182"/>
      <c r="M38" s="179"/>
      <c r="N38" s="273"/>
      <c r="O38" s="274"/>
      <c r="P38" s="182"/>
      <c r="Q38" s="176"/>
      <c r="R38" s="176"/>
    </row>
    <row r="39" spans="2:18" s="48" customFormat="1" ht="15" customHeight="1" x14ac:dyDescent="0.25">
      <c r="B39" s="269" t="s">
        <v>94</v>
      </c>
      <c r="C39" s="275"/>
      <c r="D39" s="185"/>
      <c r="E39" s="179"/>
      <c r="F39" s="273"/>
      <c r="G39" s="274"/>
      <c r="H39" s="182"/>
      <c r="I39" s="179"/>
      <c r="J39" s="273"/>
      <c r="K39" s="274"/>
      <c r="L39" s="182"/>
      <c r="M39" s="179"/>
      <c r="N39" s="273"/>
      <c r="O39" s="274"/>
      <c r="P39" s="182"/>
      <c r="Q39" s="176"/>
      <c r="R39" s="176"/>
    </row>
    <row r="40" spans="2:18" s="48" customFormat="1" ht="15" customHeight="1" x14ac:dyDescent="0.25">
      <c r="B40" s="269"/>
      <c r="C40" s="270"/>
      <c r="D40" s="185"/>
      <c r="E40" s="179"/>
      <c r="F40" s="273"/>
      <c r="G40" s="274"/>
      <c r="H40" s="182"/>
      <c r="I40" s="179"/>
      <c r="J40" s="273"/>
      <c r="K40" s="274"/>
      <c r="L40" s="182"/>
      <c r="M40" s="179"/>
      <c r="N40" s="273"/>
      <c r="O40" s="274"/>
      <c r="P40" s="182"/>
      <c r="Q40" s="176"/>
      <c r="R40" s="176"/>
    </row>
    <row r="41" spans="2:18" s="48" customFormat="1" ht="13.9" customHeight="1" x14ac:dyDescent="0.25">
      <c r="B41" s="269"/>
      <c r="C41" s="275"/>
      <c r="D41" s="185"/>
      <c r="E41" s="179"/>
      <c r="F41" s="273"/>
      <c r="G41" s="274"/>
      <c r="H41" s="182"/>
      <c r="I41" s="179"/>
      <c r="J41" s="273"/>
      <c r="K41" s="274"/>
      <c r="L41" s="182"/>
      <c r="M41" s="179"/>
      <c r="N41" s="273"/>
      <c r="O41" s="274"/>
      <c r="P41" s="182"/>
      <c r="Q41" s="176"/>
      <c r="R41" s="176"/>
    </row>
    <row r="42" spans="2:18" s="48" customFormat="1" x14ac:dyDescent="0.25">
      <c r="B42" s="269"/>
      <c r="C42" s="275"/>
      <c r="D42" s="185"/>
      <c r="E42" s="179"/>
      <c r="F42" s="273"/>
      <c r="G42" s="274"/>
      <c r="H42" s="182"/>
      <c r="I42" s="179"/>
      <c r="J42" s="273"/>
      <c r="K42" s="274"/>
      <c r="L42" s="182"/>
      <c r="M42" s="179"/>
      <c r="N42" s="273"/>
      <c r="O42" s="274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3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4"/>
    </row>
    <row r="44" spans="2:18" ht="15.75" thickBot="1" x14ac:dyDescent="0.3">
      <c r="B44" s="286" t="s">
        <v>6</v>
      </c>
      <c r="C44" s="287"/>
      <c r="D44" s="207">
        <f>SUM(E44:P44)</f>
        <v>0</v>
      </c>
      <c r="E44" s="114"/>
      <c r="F44" s="114"/>
      <c r="G44" s="114"/>
      <c r="H44" s="108">
        <f>SUM(H29:H43)</f>
        <v>0</v>
      </c>
      <c r="I44" s="288"/>
      <c r="J44" s="289"/>
      <c r="K44" s="290"/>
      <c r="L44" s="108">
        <f>SUM(L29:L43)</f>
        <v>0</v>
      </c>
      <c r="M44" s="288"/>
      <c r="N44" s="289"/>
      <c r="O44" s="290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295" t="s">
        <v>28</v>
      </c>
      <c r="C46" s="312"/>
      <c r="D46" s="115" t="s">
        <v>82</v>
      </c>
      <c r="E46" s="105" t="s">
        <v>1</v>
      </c>
      <c r="F46" s="271" t="s">
        <v>90</v>
      </c>
      <c r="G46" s="272"/>
      <c r="H46" s="109" t="s">
        <v>82</v>
      </c>
      <c r="I46" s="105" t="s">
        <v>1</v>
      </c>
      <c r="J46" s="271" t="s">
        <v>90</v>
      </c>
      <c r="K46" s="272"/>
      <c r="L46" s="109" t="s">
        <v>82</v>
      </c>
      <c r="M46" s="105" t="s">
        <v>1</v>
      </c>
      <c r="N46" s="271" t="s">
        <v>90</v>
      </c>
      <c r="O46" s="272"/>
      <c r="P46" s="109" t="s">
        <v>82</v>
      </c>
      <c r="Q46" s="176"/>
      <c r="R46" s="176"/>
    </row>
    <row r="47" spans="2:18" s="48" customFormat="1" ht="15.75" customHeight="1" x14ac:dyDescent="0.25">
      <c r="B47" s="269" t="s">
        <v>40</v>
      </c>
      <c r="C47" s="275"/>
      <c r="D47" s="185"/>
      <c r="E47" s="179"/>
      <c r="F47" s="273"/>
      <c r="G47" s="274"/>
      <c r="H47" s="182"/>
      <c r="I47" s="179"/>
      <c r="J47" s="273"/>
      <c r="K47" s="274"/>
      <c r="L47" s="182"/>
      <c r="M47" s="179"/>
      <c r="N47" s="273"/>
      <c r="O47" s="274"/>
      <c r="P47" s="182"/>
      <c r="Q47" s="176"/>
      <c r="R47" s="176"/>
    </row>
    <row r="48" spans="2:18" s="48" customFormat="1" ht="15" customHeight="1" x14ac:dyDescent="0.25">
      <c r="B48" s="269" t="s">
        <v>91</v>
      </c>
      <c r="C48" s="275"/>
      <c r="D48" s="185"/>
      <c r="E48" s="179"/>
      <c r="F48" s="273"/>
      <c r="G48" s="274"/>
      <c r="H48" s="182"/>
      <c r="I48" s="179"/>
      <c r="J48" s="273"/>
      <c r="K48" s="274"/>
      <c r="L48" s="182"/>
      <c r="M48" s="179"/>
      <c r="N48" s="273"/>
      <c r="O48" s="274"/>
      <c r="P48" s="182"/>
      <c r="Q48" s="176"/>
      <c r="R48" s="176"/>
    </row>
    <row r="49" spans="2:18" s="48" customFormat="1" ht="15" customHeight="1" x14ac:dyDescent="0.25">
      <c r="B49" s="269" t="s">
        <v>92</v>
      </c>
      <c r="C49" s="275"/>
      <c r="D49" s="185"/>
      <c r="E49" s="179"/>
      <c r="F49" s="273"/>
      <c r="G49" s="274"/>
      <c r="H49" s="182"/>
      <c r="I49" s="179"/>
      <c r="J49" s="273"/>
      <c r="K49" s="274"/>
      <c r="L49" s="182"/>
      <c r="M49" s="179"/>
      <c r="N49" s="273"/>
      <c r="O49" s="274"/>
      <c r="P49" s="182"/>
      <c r="Q49" s="176"/>
      <c r="R49" s="176"/>
    </row>
    <row r="50" spans="2:18" s="48" customFormat="1" ht="15" customHeight="1" x14ac:dyDescent="0.25">
      <c r="B50" s="269" t="s">
        <v>7</v>
      </c>
      <c r="C50" s="275"/>
      <c r="D50" s="185"/>
      <c r="E50" s="179"/>
      <c r="F50" s="273"/>
      <c r="G50" s="274"/>
      <c r="H50" s="182"/>
      <c r="I50" s="179"/>
      <c r="J50" s="273"/>
      <c r="K50" s="274"/>
      <c r="L50" s="182"/>
      <c r="M50" s="179"/>
      <c r="N50" s="273"/>
      <c r="O50" s="274"/>
      <c r="P50" s="182"/>
      <c r="Q50" s="176"/>
      <c r="R50" s="176"/>
    </row>
    <row r="51" spans="2:18" s="48" customFormat="1" ht="15" customHeight="1" x14ac:dyDescent="0.25">
      <c r="B51" s="269" t="s">
        <v>95</v>
      </c>
      <c r="C51" s="275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284" t="s">
        <v>160</v>
      </c>
      <c r="C52" s="285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69" t="s">
        <v>215</v>
      </c>
      <c r="C53" s="275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69" t="s">
        <v>94</v>
      </c>
      <c r="C54" s="275"/>
      <c r="D54" s="185"/>
      <c r="E54" s="179"/>
      <c r="F54" s="273"/>
      <c r="G54" s="274"/>
      <c r="H54" s="182"/>
      <c r="I54" s="179"/>
      <c r="J54" s="273"/>
      <c r="K54" s="274"/>
      <c r="L54" s="182"/>
      <c r="M54" s="179"/>
      <c r="N54" s="273"/>
      <c r="O54" s="274"/>
      <c r="P54" s="182"/>
      <c r="Q54" s="176"/>
      <c r="R54" s="176"/>
    </row>
    <row r="55" spans="2:18" s="48" customFormat="1" ht="15" customHeight="1" x14ac:dyDescent="0.25">
      <c r="B55" s="269"/>
      <c r="C55" s="270"/>
      <c r="D55" s="185"/>
      <c r="E55" s="179"/>
      <c r="F55" s="273"/>
      <c r="G55" s="274"/>
      <c r="H55" s="182"/>
      <c r="I55" s="179"/>
      <c r="J55" s="273"/>
      <c r="K55" s="274"/>
      <c r="L55" s="182"/>
      <c r="M55" s="179"/>
      <c r="N55" s="273"/>
      <c r="O55" s="274"/>
      <c r="P55" s="182"/>
      <c r="Q55" s="176"/>
      <c r="R55" s="176"/>
    </row>
    <row r="56" spans="2:18" s="48" customFormat="1" ht="15" customHeight="1" x14ac:dyDescent="0.25">
      <c r="B56" s="269"/>
      <c r="C56" s="270"/>
      <c r="D56" s="185"/>
      <c r="E56" s="179"/>
      <c r="F56" s="273"/>
      <c r="G56" s="274"/>
      <c r="H56" s="182"/>
      <c r="I56" s="179"/>
      <c r="J56" s="273"/>
      <c r="K56" s="274"/>
      <c r="L56" s="182"/>
      <c r="M56" s="179"/>
      <c r="N56" s="273"/>
      <c r="O56" s="274"/>
      <c r="P56" s="182"/>
      <c r="Q56" s="176"/>
      <c r="R56" s="176"/>
    </row>
    <row r="57" spans="2:18" s="48" customFormat="1" x14ac:dyDescent="0.25">
      <c r="B57" s="269"/>
      <c r="C57" s="275"/>
      <c r="D57" s="185"/>
      <c r="E57" s="179"/>
      <c r="F57" s="273"/>
      <c r="G57" s="274"/>
      <c r="H57" s="182"/>
      <c r="I57" s="179"/>
      <c r="J57" s="273"/>
      <c r="K57" s="274"/>
      <c r="L57" s="182"/>
      <c r="M57" s="179"/>
      <c r="N57" s="273"/>
      <c r="O57" s="274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4"/>
    </row>
    <row r="59" spans="2:18" ht="15.75" thickBot="1" x14ac:dyDescent="0.3">
      <c r="B59" s="286" t="s">
        <v>8</v>
      </c>
      <c r="C59" s="313"/>
      <c r="D59" s="108">
        <f>SUM(E59:P59)</f>
        <v>0</v>
      </c>
      <c r="E59" s="278"/>
      <c r="F59" s="279"/>
      <c r="G59" s="112"/>
      <c r="H59" s="108">
        <f>SUM(H46:H58)</f>
        <v>0</v>
      </c>
      <c r="I59" s="278"/>
      <c r="J59" s="280"/>
      <c r="K59" s="279"/>
      <c r="L59" s="108">
        <f>SUM(L46:L58)</f>
        <v>0</v>
      </c>
      <c r="M59" s="278"/>
      <c r="N59" s="280"/>
      <c r="O59" s="279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295" t="s">
        <v>33</v>
      </c>
      <c r="C61" s="296"/>
      <c r="D61" s="115" t="s">
        <v>82</v>
      </c>
      <c r="E61" s="105" t="s">
        <v>1</v>
      </c>
      <c r="F61" s="271" t="s">
        <v>90</v>
      </c>
      <c r="G61" s="272"/>
      <c r="H61" s="109" t="s">
        <v>82</v>
      </c>
      <c r="I61" s="105" t="s">
        <v>1</v>
      </c>
      <c r="J61" s="271" t="s">
        <v>90</v>
      </c>
      <c r="K61" s="272"/>
      <c r="L61" s="109" t="s">
        <v>82</v>
      </c>
      <c r="M61" s="105" t="s">
        <v>1</v>
      </c>
      <c r="N61" s="271" t="s">
        <v>90</v>
      </c>
      <c r="O61" s="272"/>
      <c r="P61" s="109" t="s">
        <v>82</v>
      </c>
    </row>
    <row r="62" spans="2:18" s="48" customFormat="1" ht="15.75" customHeight="1" x14ac:dyDescent="0.25">
      <c r="B62" s="269" t="s">
        <v>9</v>
      </c>
      <c r="C62" s="275"/>
      <c r="D62" s="185"/>
      <c r="E62" s="179"/>
      <c r="F62" s="273"/>
      <c r="G62" s="274"/>
      <c r="H62" s="182"/>
      <c r="I62" s="179"/>
      <c r="J62" s="273"/>
      <c r="K62" s="274"/>
      <c r="L62" s="182"/>
      <c r="M62" s="179"/>
      <c r="N62" s="273"/>
      <c r="O62" s="274"/>
      <c r="P62" s="182"/>
    </row>
    <row r="63" spans="2:18" s="48" customFormat="1" ht="15" customHeight="1" x14ac:dyDescent="0.25">
      <c r="B63" s="269" t="s">
        <v>10</v>
      </c>
      <c r="C63" s="275"/>
      <c r="D63" s="185"/>
      <c r="E63" s="179"/>
      <c r="F63" s="273"/>
      <c r="G63" s="274"/>
      <c r="H63" s="182"/>
      <c r="I63" s="179"/>
      <c r="J63" s="273"/>
      <c r="K63" s="274"/>
      <c r="L63" s="182"/>
      <c r="M63" s="179"/>
      <c r="N63" s="273"/>
      <c r="O63" s="274"/>
      <c r="P63" s="182"/>
    </row>
    <row r="64" spans="2:18" s="48" customFormat="1" ht="15" customHeight="1" x14ac:dyDescent="0.25">
      <c r="B64" s="269" t="s">
        <v>11</v>
      </c>
      <c r="C64" s="275"/>
      <c r="D64" s="185"/>
      <c r="E64" s="179"/>
      <c r="F64" s="273"/>
      <c r="G64" s="274"/>
      <c r="H64" s="182"/>
      <c r="I64" s="179"/>
      <c r="J64" s="273"/>
      <c r="K64" s="274"/>
      <c r="L64" s="182"/>
      <c r="M64" s="179"/>
      <c r="N64" s="273"/>
      <c r="O64" s="274"/>
      <c r="P64" s="182"/>
    </row>
    <row r="65" spans="2:16" s="48" customFormat="1" ht="15" customHeight="1" x14ac:dyDescent="0.25">
      <c r="B65" s="269" t="s">
        <v>41</v>
      </c>
      <c r="C65" s="275"/>
      <c r="D65" s="185"/>
      <c r="E65" s="179"/>
      <c r="F65" s="273"/>
      <c r="G65" s="274"/>
      <c r="H65" s="182"/>
      <c r="I65" s="179"/>
      <c r="J65" s="273"/>
      <c r="K65" s="274"/>
      <c r="L65" s="182"/>
      <c r="M65" s="179"/>
      <c r="N65" s="273"/>
      <c r="O65" s="274"/>
      <c r="P65" s="182"/>
    </row>
    <row r="66" spans="2:16" s="48" customFormat="1" ht="15" customHeight="1" x14ac:dyDescent="0.25">
      <c r="B66" s="269" t="s">
        <v>12</v>
      </c>
      <c r="C66" s="275"/>
      <c r="D66" s="185"/>
      <c r="E66" s="179"/>
      <c r="F66" s="273"/>
      <c r="G66" s="274"/>
      <c r="H66" s="182"/>
      <c r="I66" s="179"/>
      <c r="J66" s="273"/>
      <c r="K66" s="274"/>
      <c r="L66" s="182"/>
      <c r="M66" s="179"/>
      <c r="N66" s="273"/>
      <c r="O66" s="274"/>
      <c r="P66" s="182"/>
    </row>
    <row r="67" spans="2:16" s="48" customFormat="1" ht="15" customHeight="1" x14ac:dyDescent="0.25">
      <c r="B67" s="269" t="s">
        <v>96</v>
      </c>
      <c r="C67" s="275"/>
      <c r="D67" s="185"/>
      <c r="E67" s="179"/>
      <c r="F67" s="273"/>
      <c r="G67" s="274"/>
      <c r="H67" s="182"/>
      <c r="I67" s="179"/>
      <c r="J67" s="273"/>
      <c r="K67" s="274"/>
      <c r="L67" s="182"/>
      <c r="M67" s="179"/>
      <c r="N67" s="273"/>
      <c r="O67" s="274"/>
      <c r="P67" s="182"/>
    </row>
    <row r="68" spans="2:16" s="48" customFormat="1" ht="15" customHeight="1" x14ac:dyDescent="0.25">
      <c r="B68" s="269" t="s">
        <v>94</v>
      </c>
      <c r="C68" s="275"/>
      <c r="D68" s="185"/>
      <c r="E68" s="179"/>
      <c r="F68" s="273"/>
      <c r="G68" s="274"/>
      <c r="H68" s="182"/>
      <c r="I68" s="179"/>
      <c r="J68" s="273"/>
      <c r="K68" s="274"/>
      <c r="L68" s="182"/>
      <c r="M68" s="179"/>
      <c r="N68" s="273"/>
      <c r="O68" s="274"/>
      <c r="P68" s="182"/>
    </row>
    <row r="69" spans="2:16" s="48" customFormat="1" ht="15" customHeight="1" x14ac:dyDescent="0.25">
      <c r="B69" s="269"/>
      <c r="C69" s="270"/>
      <c r="D69" s="185"/>
      <c r="E69" s="179"/>
      <c r="F69" s="273"/>
      <c r="G69" s="274"/>
      <c r="H69" s="182"/>
      <c r="I69" s="179"/>
      <c r="J69" s="273"/>
      <c r="K69" s="274"/>
      <c r="L69" s="182"/>
      <c r="M69" s="179"/>
      <c r="N69" s="273"/>
      <c r="O69" s="274"/>
      <c r="P69" s="182"/>
    </row>
    <row r="70" spans="2:16" s="48" customFormat="1" ht="15" customHeight="1" x14ac:dyDescent="0.25">
      <c r="B70" s="269"/>
      <c r="C70" s="270"/>
      <c r="D70" s="185"/>
      <c r="E70" s="179"/>
      <c r="F70" s="273"/>
      <c r="G70" s="274"/>
      <c r="H70" s="182"/>
      <c r="I70" s="179"/>
      <c r="J70" s="273"/>
      <c r="K70" s="274"/>
      <c r="L70" s="182"/>
      <c r="M70" s="179"/>
      <c r="N70" s="273"/>
      <c r="O70" s="274"/>
      <c r="P70" s="182"/>
    </row>
    <row r="71" spans="2:16" s="48" customFormat="1" ht="15" customHeight="1" x14ac:dyDescent="0.25">
      <c r="B71" s="269"/>
      <c r="C71" s="270"/>
      <c r="D71" s="185"/>
      <c r="E71" s="179"/>
      <c r="F71" s="273"/>
      <c r="G71" s="274"/>
      <c r="H71" s="182"/>
      <c r="I71" s="179"/>
      <c r="J71" s="273"/>
      <c r="K71" s="274"/>
      <c r="L71" s="182"/>
      <c r="M71" s="179"/>
      <c r="N71" s="273"/>
      <c r="O71" s="274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4"/>
    </row>
    <row r="73" spans="2:16" ht="15.75" thickBot="1" x14ac:dyDescent="0.3">
      <c r="B73" s="286" t="s">
        <v>42</v>
      </c>
      <c r="C73" s="313"/>
      <c r="D73" s="108">
        <f>SUM(E73:P73)</f>
        <v>0</v>
      </c>
      <c r="E73" s="278"/>
      <c r="F73" s="279"/>
      <c r="G73" s="112"/>
      <c r="H73" s="108">
        <f>SUM(H61:H72)</f>
        <v>0</v>
      </c>
      <c r="I73" s="278"/>
      <c r="J73" s="280"/>
      <c r="K73" s="279"/>
      <c r="L73" s="108">
        <f>SUM(L61:L72)</f>
        <v>0</v>
      </c>
      <c r="M73" s="278"/>
      <c r="N73" s="280"/>
      <c r="O73" s="279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319" t="s">
        <v>87</v>
      </c>
      <c r="C75" s="320"/>
      <c r="D75" s="115" t="s">
        <v>82</v>
      </c>
      <c r="E75" s="105" t="s">
        <v>1</v>
      </c>
      <c r="F75" s="271" t="s">
        <v>90</v>
      </c>
      <c r="G75" s="272"/>
      <c r="H75" s="109" t="s">
        <v>82</v>
      </c>
      <c r="I75" s="105" t="s">
        <v>1</v>
      </c>
      <c r="J75" s="271" t="s">
        <v>90</v>
      </c>
      <c r="K75" s="272"/>
      <c r="L75" s="109" t="s">
        <v>82</v>
      </c>
      <c r="M75" s="111" t="s">
        <v>1</v>
      </c>
      <c r="N75" s="271" t="s">
        <v>90</v>
      </c>
      <c r="O75" s="272"/>
      <c r="P75" s="109" t="s">
        <v>82</v>
      </c>
    </row>
    <row r="76" spans="2:16" s="48" customFormat="1" ht="14.45" customHeight="1" x14ac:dyDescent="0.25">
      <c r="B76" s="269" t="s">
        <v>13</v>
      </c>
      <c r="C76" s="270"/>
      <c r="D76" s="185"/>
      <c r="E76" s="179"/>
      <c r="F76" s="273"/>
      <c r="G76" s="274"/>
      <c r="H76" s="182"/>
      <c r="I76" s="179"/>
      <c r="J76" s="273"/>
      <c r="K76" s="274"/>
      <c r="L76" s="182"/>
      <c r="M76" s="187"/>
      <c r="N76" s="273"/>
      <c r="O76" s="274"/>
      <c r="P76" s="182"/>
    </row>
    <row r="77" spans="2:16" s="48" customFormat="1" ht="14.45" customHeight="1" x14ac:dyDescent="0.25">
      <c r="B77" s="269" t="s">
        <v>102</v>
      </c>
      <c r="C77" s="270"/>
      <c r="D77" s="185"/>
      <c r="E77" s="179"/>
      <c r="F77" s="273"/>
      <c r="G77" s="274"/>
      <c r="H77" s="182"/>
      <c r="I77" s="179"/>
      <c r="J77" s="273"/>
      <c r="K77" s="274"/>
      <c r="L77" s="182"/>
      <c r="M77" s="187"/>
      <c r="N77" s="273"/>
      <c r="O77" s="274"/>
      <c r="P77" s="182"/>
    </row>
    <row r="78" spans="2:16" s="48" customFormat="1" ht="14.45" customHeight="1" x14ac:dyDescent="0.25">
      <c r="B78" s="269" t="s">
        <v>15</v>
      </c>
      <c r="C78" s="270"/>
      <c r="D78" s="185"/>
      <c r="E78" s="179"/>
      <c r="F78" s="273"/>
      <c r="G78" s="274"/>
      <c r="H78" s="182"/>
      <c r="I78" s="179"/>
      <c r="J78" s="273"/>
      <c r="K78" s="274"/>
      <c r="L78" s="182"/>
      <c r="M78" s="187"/>
      <c r="N78" s="273"/>
      <c r="O78" s="274"/>
      <c r="P78" s="182"/>
    </row>
    <row r="79" spans="2:16" s="48" customFormat="1" ht="14.45" customHeight="1" x14ac:dyDescent="0.25">
      <c r="B79" s="269" t="s">
        <v>14</v>
      </c>
      <c r="C79" s="270"/>
      <c r="D79" s="185"/>
      <c r="E79" s="179"/>
      <c r="F79" s="273"/>
      <c r="G79" s="274"/>
      <c r="H79" s="182"/>
      <c r="I79" s="179"/>
      <c r="J79" s="273"/>
      <c r="K79" s="274"/>
      <c r="L79" s="182"/>
      <c r="M79" s="187"/>
      <c r="N79" s="273"/>
      <c r="O79" s="274"/>
      <c r="P79" s="182"/>
    </row>
    <row r="80" spans="2:16" s="48" customFormat="1" ht="14.45" customHeight="1" x14ac:dyDescent="0.25">
      <c r="B80" s="269" t="s">
        <v>16</v>
      </c>
      <c r="C80" s="270"/>
      <c r="D80" s="185"/>
      <c r="E80" s="179"/>
      <c r="F80" s="273"/>
      <c r="G80" s="274"/>
      <c r="H80" s="182"/>
      <c r="I80" s="179"/>
      <c r="J80" s="273"/>
      <c r="K80" s="274"/>
      <c r="L80" s="182"/>
      <c r="M80" s="187"/>
      <c r="N80" s="273"/>
      <c r="O80" s="274"/>
      <c r="P80" s="182"/>
    </row>
    <row r="81" spans="2:16" s="48" customFormat="1" ht="14.45" customHeight="1" x14ac:dyDescent="0.25">
      <c r="B81" s="269" t="s">
        <v>43</v>
      </c>
      <c r="C81" s="270"/>
      <c r="D81" s="185"/>
      <c r="E81" s="179"/>
      <c r="F81" s="273"/>
      <c r="G81" s="274"/>
      <c r="H81" s="182"/>
      <c r="I81" s="179"/>
      <c r="J81" s="273"/>
      <c r="K81" s="274"/>
      <c r="L81" s="182"/>
      <c r="M81" s="187"/>
      <c r="N81" s="273"/>
      <c r="O81" s="274"/>
      <c r="P81" s="182"/>
    </row>
    <row r="82" spans="2:16" s="48" customFormat="1" ht="14.45" customHeight="1" x14ac:dyDescent="0.25">
      <c r="B82" s="269" t="s">
        <v>214</v>
      </c>
      <c r="C82" s="270"/>
      <c r="D82" s="185"/>
      <c r="E82" s="179"/>
      <c r="F82" s="273"/>
      <c r="G82" s="274"/>
      <c r="H82" s="182"/>
      <c r="I82" s="179"/>
      <c r="J82" s="273"/>
      <c r="K82" s="274"/>
      <c r="L82" s="182"/>
      <c r="M82" s="187"/>
      <c r="N82" s="273"/>
      <c r="O82" s="274"/>
      <c r="P82" s="182"/>
    </row>
    <row r="83" spans="2:16" s="48" customFormat="1" ht="14.45" customHeight="1" x14ac:dyDescent="0.25">
      <c r="B83" s="269" t="s">
        <v>101</v>
      </c>
      <c r="C83" s="270"/>
      <c r="D83" s="185"/>
      <c r="E83" s="179"/>
      <c r="F83" s="273"/>
      <c r="G83" s="274"/>
      <c r="H83" s="182"/>
      <c r="I83" s="179"/>
      <c r="J83" s="273"/>
      <c r="K83" s="274"/>
      <c r="L83" s="182"/>
      <c r="M83" s="187"/>
      <c r="N83" s="273"/>
      <c r="O83" s="274"/>
      <c r="P83" s="182"/>
    </row>
    <row r="84" spans="2:16" s="48" customFormat="1" ht="14.45" customHeight="1" x14ac:dyDescent="0.25">
      <c r="B84" s="269" t="s">
        <v>94</v>
      </c>
      <c r="C84" s="270"/>
      <c r="D84" s="185"/>
      <c r="E84" s="179"/>
      <c r="F84" s="273"/>
      <c r="G84" s="274"/>
      <c r="H84" s="182"/>
      <c r="I84" s="179"/>
      <c r="J84" s="273"/>
      <c r="K84" s="274"/>
      <c r="L84" s="182"/>
      <c r="M84" s="187"/>
      <c r="N84" s="273"/>
      <c r="O84" s="274"/>
      <c r="P84" s="182"/>
    </row>
    <row r="85" spans="2:16" s="48" customFormat="1" ht="14.45" customHeight="1" x14ac:dyDescent="0.25">
      <c r="B85" s="269"/>
      <c r="C85" s="270"/>
      <c r="D85" s="185"/>
      <c r="E85" s="179"/>
      <c r="F85" s="273"/>
      <c r="G85" s="274"/>
      <c r="H85" s="182"/>
      <c r="I85" s="179"/>
      <c r="J85" s="273"/>
      <c r="K85" s="274"/>
      <c r="L85" s="182"/>
      <c r="M85" s="187"/>
      <c r="N85" s="273"/>
      <c r="O85" s="274"/>
      <c r="P85" s="182"/>
    </row>
    <row r="86" spans="2:16" s="48" customFormat="1" ht="14.45" customHeight="1" x14ac:dyDescent="0.25">
      <c r="B86" s="269"/>
      <c r="C86" s="270"/>
      <c r="D86" s="185"/>
      <c r="E86" s="179"/>
      <c r="F86" s="273"/>
      <c r="G86" s="274"/>
      <c r="H86" s="182"/>
      <c r="I86" s="179"/>
      <c r="J86" s="273"/>
      <c r="K86" s="274"/>
      <c r="L86" s="182"/>
      <c r="M86" s="179"/>
      <c r="N86" s="273"/>
      <c r="O86" s="274"/>
      <c r="P86" s="182"/>
    </row>
    <row r="87" spans="2:16" s="48" customFormat="1" ht="14.45" customHeight="1" x14ac:dyDescent="0.25">
      <c r="B87" s="269"/>
      <c r="C87" s="270"/>
      <c r="D87" s="185"/>
      <c r="E87" s="179"/>
      <c r="F87" s="273"/>
      <c r="G87" s="274"/>
      <c r="H87" s="182"/>
      <c r="I87" s="179"/>
      <c r="J87" s="273"/>
      <c r="K87" s="274"/>
      <c r="L87" s="182"/>
      <c r="M87" s="179"/>
      <c r="N87" s="273"/>
      <c r="O87" s="274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4"/>
    </row>
    <row r="89" spans="2:16" ht="15.75" thickBot="1" x14ac:dyDescent="0.3">
      <c r="B89" s="286" t="s">
        <v>42</v>
      </c>
      <c r="C89" s="313"/>
      <c r="D89" s="108">
        <f>SUM(E89:P89)</f>
        <v>0</v>
      </c>
      <c r="E89" s="278"/>
      <c r="F89" s="279"/>
      <c r="G89" s="130"/>
      <c r="H89" s="108">
        <f>SUM(H75:H88)</f>
        <v>0</v>
      </c>
      <c r="I89" s="278"/>
      <c r="J89" s="280"/>
      <c r="K89" s="279"/>
      <c r="L89" s="108">
        <f>SUM(L75:L88)</f>
        <v>0</v>
      </c>
      <c r="M89" s="278"/>
      <c r="N89" s="280"/>
      <c r="O89" s="279"/>
      <c r="P89" s="108">
        <f>SUM(P75:P88)</f>
        <v>0</v>
      </c>
    </row>
    <row r="90" spans="2:16" ht="15.75" thickBot="1" x14ac:dyDescent="0.3"/>
    <row r="91" spans="2:16" ht="32.25" customHeight="1" x14ac:dyDescent="0.25">
      <c r="B91" s="319" t="s">
        <v>161</v>
      </c>
      <c r="C91" s="320"/>
      <c r="D91" s="115" t="s">
        <v>82</v>
      </c>
      <c r="E91" s="105" t="s">
        <v>1</v>
      </c>
      <c r="F91" s="271" t="s">
        <v>90</v>
      </c>
      <c r="G91" s="272"/>
      <c r="H91" s="109" t="s">
        <v>82</v>
      </c>
      <c r="I91" s="105" t="s">
        <v>1</v>
      </c>
      <c r="J91" s="271" t="s">
        <v>90</v>
      </c>
      <c r="K91" s="272"/>
      <c r="L91" s="109" t="s">
        <v>82</v>
      </c>
      <c r="M91" s="111" t="s">
        <v>1</v>
      </c>
      <c r="N91" s="271" t="s">
        <v>90</v>
      </c>
      <c r="O91" s="272"/>
      <c r="P91" s="109" t="s">
        <v>82</v>
      </c>
    </row>
    <row r="92" spans="2:16" s="48" customFormat="1" ht="15.75" customHeight="1" x14ac:dyDescent="0.25">
      <c r="B92" s="321" t="s">
        <v>80</v>
      </c>
      <c r="C92" s="322"/>
      <c r="D92" s="185"/>
      <c r="E92" s="179"/>
      <c r="F92" s="273"/>
      <c r="G92" s="274"/>
      <c r="H92" s="182"/>
      <c r="I92" s="179"/>
      <c r="J92" s="273"/>
      <c r="K92" s="274"/>
      <c r="L92" s="182"/>
      <c r="M92" s="187"/>
      <c r="N92" s="273"/>
      <c r="O92" s="274"/>
      <c r="P92" s="182"/>
    </row>
    <row r="93" spans="2:16" s="48" customFormat="1" ht="15" customHeight="1" x14ac:dyDescent="0.25">
      <c r="B93" s="321" t="s">
        <v>157</v>
      </c>
      <c r="C93" s="322"/>
      <c r="D93" s="185"/>
      <c r="E93" s="179"/>
      <c r="F93" s="273"/>
      <c r="G93" s="274"/>
      <c r="H93" s="182"/>
      <c r="I93" s="179"/>
      <c r="J93" s="273"/>
      <c r="K93" s="274"/>
      <c r="L93" s="182"/>
      <c r="M93" s="187"/>
      <c r="N93" s="273"/>
      <c r="O93" s="274"/>
      <c r="P93" s="182"/>
    </row>
    <row r="94" spans="2:16" s="48" customFormat="1" ht="15" customHeight="1" x14ac:dyDescent="0.25">
      <c r="B94" s="321" t="s">
        <v>81</v>
      </c>
      <c r="C94" s="322"/>
      <c r="D94" s="185"/>
      <c r="E94" s="179"/>
      <c r="F94" s="273"/>
      <c r="G94" s="274"/>
      <c r="H94" s="182"/>
      <c r="I94" s="179"/>
      <c r="J94" s="273"/>
      <c r="K94" s="274"/>
      <c r="L94" s="182"/>
      <c r="M94" s="187"/>
      <c r="N94" s="273"/>
      <c r="O94" s="274"/>
      <c r="P94" s="182"/>
    </row>
    <row r="95" spans="2:16" s="48" customFormat="1" ht="15" customHeight="1" x14ac:dyDescent="0.25">
      <c r="B95" s="269" t="s">
        <v>98</v>
      </c>
      <c r="C95" s="270"/>
      <c r="D95" s="188"/>
      <c r="E95" s="179"/>
      <c r="F95" s="273"/>
      <c r="G95" s="274"/>
      <c r="H95" s="182"/>
      <c r="I95" s="179"/>
      <c r="J95" s="273"/>
      <c r="K95" s="274"/>
      <c r="L95" s="182"/>
      <c r="M95" s="187"/>
      <c r="N95" s="273"/>
      <c r="O95" s="274"/>
      <c r="P95" s="182"/>
    </row>
    <row r="96" spans="2:16" s="48" customFormat="1" ht="15" customHeight="1" x14ac:dyDescent="0.25">
      <c r="B96" s="189"/>
      <c r="C96" s="190"/>
      <c r="D96" s="188"/>
      <c r="E96" s="179"/>
      <c r="F96" s="273"/>
      <c r="G96" s="274"/>
      <c r="H96" s="182"/>
      <c r="I96" s="179"/>
      <c r="J96" s="273"/>
      <c r="K96" s="274"/>
      <c r="L96" s="182"/>
      <c r="M96" s="187"/>
      <c r="N96" s="273"/>
      <c r="O96" s="274"/>
      <c r="P96" s="182"/>
    </row>
    <row r="97" spans="2:16" ht="15.75" thickBot="1" x14ac:dyDescent="0.3">
      <c r="B97" s="291" t="s">
        <v>93</v>
      </c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4"/>
    </row>
    <row r="98" spans="2:16" ht="15.75" thickBot="1" x14ac:dyDescent="0.3">
      <c r="B98" s="286" t="s">
        <v>99</v>
      </c>
      <c r="C98" s="313"/>
      <c r="D98" s="108">
        <f>SUM(E98:P98)</f>
        <v>0</v>
      </c>
      <c r="E98" s="278"/>
      <c r="F98" s="279"/>
      <c r="G98" s="112"/>
      <c r="H98" s="108">
        <f>SUM(H91:H97)</f>
        <v>0</v>
      </c>
      <c r="I98" s="278"/>
      <c r="J98" s="280"/>
      <c r="K98" s="279"/>
      <c r="L98" s="108">
        <f>SUM(L91:L97)</f>
        <v>0</v>
      </c>
      <c r="M98" s="303"/>
      <c r="N98" s="280"/>
      <c r="O98" s="279"/>
      <c r="P98" s="108">
        <f>SUM(P91:P97)</f>
        <v>0</v>
      </c>
    </row>
    <row r="99" spans="2:16" ht="15.75" thickBot="1" x14ac:dyDescent="0.3"/>
    <row r="100" spans="2:16" ht="25.15" customHeight="1" x14ac:dyDescent="0.25">
      <c r="B100" s="295" t="s">
        <v>88</v>
      </c>
      <c r="C100" s="312"/>
      <c r="D100" s="116">
        <f>SUM(D89+D73+D59+D44+D27+D98)</f>
        <v>0</v>
      </c>
      <c r="E100" s="281"/>
      <c r="F100" s="282"/>
      <c r="G100" s="117"/>
      <c r="H100" s="118">
        <f>SUM(H89+H73+H59+E44+H27+H98)</f>
        <v>0</v>
      </c>
      <c r="I100" s="281"/>
      <c r="J100" s="283"/>
      <c r="K100" s="283"/>
      <c r="L100" s="118">
        <f>SUM(L89+L73+L59+I44+L27+L98)</f>
        <v>0</v>
      </c>
      <c r="M100" s="314"/>
      <c r="N100" s="283"/>
      <c r="O100" s="283"/>
      <c r="P100" s="118">
        <f>SUM(P89+P73+P59+M44+P27+P98)</f>
        <v>0</v>
      </c>
    </row>
    <row r="101" spans="2:16" ht="24" customHeight="1" x14ac:dyDescent="0.25">
      <c r="B101" s="110" t="s">
        <v>100</v>
      </c>
      <c r="C101" s="191">
        <f>IFERROR(D101/(D100-D98),0)</f>
        <v>0</v>
      </c>
      <c r="D101" s="121">
        <f>SUM(H101+L101+P101)</f>
        <v>0</v>
      </c>
      <c r="E101" s="308"/>
      <c r="F101" s="310"/>
      <c r="G101" s="310"/>
      <c r="H101" s="192"/>
      <c r="I101" s="308"/>
      <c r="J101" s="310"/>
      <c r="K101" s="310"/>
      <c r="L101" s="192"/>
      <c r="M101" s="311"/>
      <c r="N101" s="310"/>
      <c r="O101" s="310"/>
      <c r="P101" s="192"/>
    </row>
    <row r="102" spans="2:16" ht="25.9" customHeight="1" x14ac:dyDescent="0.25">
      <c r="B102" s="301" t="s">
        <v>89</v>
      </c>
      <c r="C102" s="302"/>
      <c r="D102" s="121">
        <f>SUM(D100+D101)</f>
        <v>0</v>
      </c>
      <c r="E102" s="308"/>
      <c r="F102" s="309"/>
      <c r="G102" s="122"/>
      <c r="H102" s="119">
        <f>SUM(H101+H100)</f>
        <v>0</v>
      </c>
      <c r="I102" s="308"/>
      <c r="J102" s="310"/>
      <c r="K102" s="310"/>
      <c r="L102" s="119">
        <f>SUM(L101+L100)</f>
        <v>0</v>
      </c>
      <c r="M102" s="311"/>
      <c r="N102" s="310"/>
      <c r="O102" s="310"/>
      <c r="P102" s="119">
        <f>SUM(P100+P101)</f>
        <v>0</v>
      </c>
    </row>
    <row r="103" spans="2:16" ht="22.15" customHeight="1" x14ac:dyDescent="0.25">
      <c r="B103" s="299" t="s">
        <v>17</v>
      </c>
      <c r="C103" s="300"/>
      <c r="D103" s="121">
        <f>SUM(H103+L103+P103)</f>
        <v>0</v>
      </c>
      <c r="E103" s="308"/>
      <c r="F103" s="309"/>
      <c r="G103" s="122"/>
      <c r="H103" s="193"/>
      <c r="I103" s="308"/>
      <c r="J103" s="310"/>
      <c r="K103" s="310"/>
      <c r="L103" s="193"/>
      <c r="M103" s="311"/>
      <c r="N103" s="310"/>
      <c r="O103" s="310"/>
      <c r="P103" s="193"/>
    </row>
    <row r="104" spans="2:16" ht="21.75" customHeight="1" thickBot="1" x14ac:dyDescent="0.3">
      <c r="B104" s="297" t="s">
        <v>18</v>
      </c>
      <c r="C104" s="298"/>
      <c r="D104" s="133">
        <f>SUM(D102-D103)</f>
        <v>0</v>
      </c>
      <c r="E104" s="304"/>
      <c r="F104" s="305"/>
      <c r="G104" s="120"/>
      <c r="H104" s="60">
        <f>H102-H103</f>
        <v>0</v>
      </c>
      <c r="I104" s="304"/>
      <c r="J104" s="306"/>
      <c r="K104" s="306"/>
      <c r="L104" s="60">
        <f>SUM(L102-L103)</f>
        <v>0</v>
      </c>
      <c r="M104" s="307"/>
      <c r="N104" s="306"/>
      <c r="O104" s="306"/>
      <c r="P104" s="60">
        <f>SUM(P102-P103)</f>
        <v>0</v>
      </c>
    </row>
    <row r="105" spans="2:16" x14ac:dyDescent="0.25">
      <c r="B105" s="100"/>
      <c r="C105" s="100"/>
      <c r="D105" s="7"/>
      <c r="E105" s="7"/>
      <c r="F105" s="7"/>
      <c r="G105" s="7"/>
      <c r="H105" s="7"/>
      <c r="I105" s="7"/>
      <c r="J105" s="7"/>
      <c r="K105" s="7"/>
      <c r="L105" s="7"/>
      <c r="M105" s="7"/>
    </row>
  </sheetData>
  <sheetProtection sheet="1" objects="1" scenarios="1" formatCells="0" formatColumns="0" formatRows="0" insertColumns="0" insertRows="0" deleteColumns="0" deleteRows="0"/>
  <mergeCells count="281">
    <mergeCell ref="F4:P4"/>
    <mergeCell ref="F5:P5"/>
    <mergeCell ref="F6:P6"/>
    <mergeCell ref="F7:P7"/>
    <mergeCell ref="E13:H13"/>
    <mergeCell ref="I13:L13"/>
    <mergeCell ref="M13:P13"/>
    <mergeCell ref="B29:C29"/>
    <mergeCell ref="B57:C57"/>
    <mergeCell ref="B20:C20"/>
    <mergeCell ref="B19:C19"/>
    <mergeCell ref="B23:C23"/>
    <mergeCell ref="B41:C41"/>
    <mergeCell ref="B31:C31"/>
    <mergeCell ref="B32:C32"/>
    <mergeCell ref="B33:C33"/>
    <mergeCell ref="B34:C34"/>
    <mergeCell ref="B35:C35"/>
    <mergeCell ref="B13:C13"/>
    <mergeCell ref="B15:C15"/>
    <mergeCell ref="B16:C16"/>
    <mergeCell ref="B14:C14"/>
    <mergeCell ref="B27:C27"/>
    <mergeCell ref="B21:C21"/>
    <mergeCell ref="B91:C91"/>
    <mergeCell ref="B95:C95"/>
    <mergeCell ref="B50:C50"/>
    <mergeCell ref="B53:C53"/>
    <mergeCell ref="B51:C51"/>
    <mergeCell ref="B72:P72"/>
    <mergeCell ref="B88:P88"/>
    <mergeCell ref="B47:C47"/>
    <mergeCell ref="M73:O73"/>
    <mergeCell ref="B48:C48"/>
    <mergeCell ref="B49:C49"/>
    <mergeCell ref="I59:K59"/>
    <mergeCell ref="M59:O59"/>
    <mergeCell ref="E59:F59"/>
    <mergeCell ref="B94:C94"/>
    <mergeCell ref="B92:C92"/>
    <mergeCell ref="B93:C93"/>
    <mergeCell ref="B54:C54"/>
    <mergeCell ref="N56:O56"/>
    <mergeCell ref="N57:O57"/>
    <mergeCell ref="B52:C52"/>
    <mergeCell ref="F61:G61"/>
    <mergeCell ref="F62:G62"/>
    <mergeCell ref="N61:O61"/>
    <mergeCell ref="B22:C22"/>
    <mergeCell ref="B17:C17"/>
    <mergeCell ref="B18:C18"/>
    <mergeCell ref="B25:C25"/>
    <mergeCell ref="E27:F27"/>
    <mergeCell ref="I27:K27"/>
    <mergeCell ref="M27:O27"/>
    <mergeCell ref="B97:P97"/>
    <mergeCell ref="B46:C46"/>
    <mergeCell ref="B58:P58"/>
    <mergeCell ref="B68:C68"/>
    <mergeCell ref="B89:C89"/>
    <mergeCell ref="B73:C73"/>
    <mergeCell ref="B59:C59"/>
    <mergeCell ref="B76:C76"/>
    <mergeCell ref="B77:C77"/>
    <mergeCell ref="B82:C82"/>
    <mergeCell ref="B78:C78"/>
    <mergeCell ref="B79:C79"/>
    <mergeCell ref="B80:C80"/>
    <mergeCell ref="B81:C81"/>
    <mergeCell ref="B84:C84"/>
    <mergeCell ref="B87:C87"/>
    <mergeCell ref="B75:C75"/>
    <mergeCell ref="B104:C104"/>
    <mergeCell ref="B103:C103"/>
    <mergeCell ref="B102:C102"/>
    <mergeCell ref="E98:F98"/>
    <mergeCell ref="I98:K98"/>
    <mergeCell ref="M98:O98"/>
    <mergeCell ref="E104:F104"/>
    <mergeCell ref="I104:K104"/>
    <mergeCell ref="M104:O104"/>
    <mergeCell ref="E103:F103"/>
    <mergeCell ref="I103:K103"/>
    <mergeCell ref="M103:O103"/>
    <mergeCell ref="B100:C100"/>
    <mergeCell ref="B98:C98"/>
    <mergeCell ref="E102:F102"/>
    <mergeCell ref="I102:K102"/>
    <mergeCell ref="M102:O102"/>
    <mergeCell ref="I101:K101"/>
    <mergeCell ref="M101:O101"/>
    <mergeCell ref="E101:G101"/>
    <mergeCell ref="M100:O100"/>
    <mergeCell ref="B24:C24"/>
    <mergeCell ref="E89:F89"/>
    <mergeCell ref="I89:K89"/>
    <mergeCell ref="E100:F100"/>
    <mergeCell ref="I100:K100"/>
    <mergeCell ref="M89:O89"/>
    <mergeCell ref="E73:F73"/>
    <mergeCell ref="I73:K73"/>
    <mergeCell ref="B42:C42"/>
    <mergeCell ref="B30:C30"/>
    <mergeCell ref="B44:C44"/>
    <mergeCell ref="B36:C36"/>
    <mergeCell ref="B37:C37"/>
    <mergeCell ref="B38:C38"/>
    <mergeCell ref="B39:C39"/>
    <mergeCell ref="I44:K44"/>
    <mergeCell ref="M44:O44"/>
    <mergeCell ref="B43:P43"/>
    <mergeCell ref="B63:C63"/>
    <mergeCell ref="B62:C62"/>
    <mergeCell ref="B61:C61"/>
    <mergeCell ref="B66:C66"/>
    <mergeCell ref="B65:C65"/>
    <mergeCell ref="B64:C64"/>
    <mergeCell ref="J34:K34"/>
    <mergeCell ref="J35:K35"/>
    <mergeCell ref="J36:K36"/>
    <mergeCell ref="J37:K37"/>
    <mergeCell ref="B67:C67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6:G46"/>
    <mergeCell ref="F47:G47"/>
    <mergeCell ref="F48:G48"/>
    <mergeCell ref="F49:G49"/>
    <mergeCell ref="F50:G50"/>
    <mergeCell ref="J38:K38"/>
    <mergeCell ref="J39:K39"/>
    <mergeCell ref="J40:K40"/>
    <mergeCell ref="J41:K41"/>
    <mergeCell ref="J42:K42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J29:K29"/>
    <mergeCell ref="J30:K30"/>
    <mergeCell ref="J31:K31"/>
    <mergeCell ref="J32:K32"/>
    <mergeCell ref="J33:K33"/>
    <mergeCell ref="N62:O62"/>
    <mergeCell ref="N63:O63"/>
    <mergeCell ref="N64:O64"/>
    <mergeCell ref="N65:O65"/>
    <mergeCell ref="N66:O66"/>
    <mergeCell ref="J46:K46"/>
    <mergeCell ref="J47:K47"/>
    <mergeCell ref="J48:K48"/>
    <mergeCell ref="J49:K49"/>
    <mergeCell ref="J50:K50"/>
    <mergeCell ref="J54:K54"/>
    <mergeCell ref="J55:K55"/>
    <mergeCell ref="N46:O46"/>
    <mergeCell ref="N47:O47"/>
    <mergeCell ref="N48:O48"/>
    <mergeCell ref="N49:O49"/>
    <mergeCell ref="N50:O50"/>
    <mergeCell ref="N54:O54"/>
    <mergeCell ref="N55:O55"/>
    <mergeCell ref="F55:G55"/>
    <mergeCell ref="F56:G56"/>
    <mergeCell ref="F57:G57"/>
    <mergeCell ref="J56:K56"/>
    <mergeCell ref="J57:K57"/>
    <mergeCell ref="F54:G54"/>
    <mergeCell ref="F68:G68"/>
    <mergeCell ref="F69:G69"/>
    <mergeCell ref="F70:G70"/>
    <mergeCell ref="F63:G63"/>
    <mergeCell ref="F64:G64"/>
    <mergeCell ref="F65:G65"/>
    <mergeCell ref="F66:G66"/>
    <mergeCell ref="F71:G71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F82:G82"/>
    <mergeCell ref="F83:G83"/>
    <mergeCell ref="F84:G84"/>
    <mergeCell ref="F85:G85"/>
    <mergeCell ref="F86:G86"/>
    <mergeCell ref="F87:G87"/>
    <mergeCell ref="N67:O67"/>
    <mergeCell ref="N68:O68"/>
    <mergeCell ref="N69:O69"/>
    <mergeCell ref="N70:O70"/>
    <mergeCell ref="N71:O71"/>
    <mergeCell ref="F75:G75"/>
    <mergeCell ref="F76:G76"/>
    <mergeCell ref="F77:G77"/>
    <mergeCell ref="F78:G78"/>
    <mergeCell ref="J75:K75"/>
    <mergeCell ref="J76:K76"/>
    <mergeCell ref="J77:K77"/>
    <mergeCell ref="J78:K78"/>
    <mergeCell ref="N75:O75"/>
    <mergeCell ref="N76:O76"/>
    <mergeCell ref="N77:O77"/>
    <mergeCell ref="N78:O78"/>
    <mergeCell ref="F67:G67"/>
    <mergeCell ref="N94:O94"/>
    <mergeCell ref="N95:O95"/>
    <mergeCell ref="N96:O96"/>
    <mergeCell ref="B83:C83"/>
    <mergeCell ref="B85:C85"/>
    <mergeCell ref="B86:C86"/>
    <mergeCell ref="F91:G91"/>
    <mergeCell ref="F92:G92"/>
    <mergeCell ref="F93:G93"/>
    <mergeCell ref="F94:G94"/>
    <mergeCell ref="F95:G95"/>
    <mergeCell ref="F96:G96"/>
    <mergeCell ref="J91:K91"/>
    <mergeCell ref="J92:K92"/>
    <mergeCell ref="J93:K93"/>
    <mergeCell ref="J94:K94"/>
    <mergeCell ref="J95:K95"/>
    <mergeCell ref="J96:K96"/>
    <mergeCell ref="N83:O83"/>
    <mergeCell ref="N84:O84"/>
    <mergeCell ref="N85:O85"/>
    <mergeCell ref="N86:O86"/>
    <mergeCell ref="N87:O87"/>
    <mergeCell ref="J83:K83"/>
    <mergeCell ref="B71:C71"/>
    <mergeCell ref="B70:C70"/>
    <mergeCell ref="B69:C69"/>
    <mergeCell ref="B56:C56"/>
    <mergeCell ref="B55:C55"/>
    <mergeCell ref="B40:C40"/>
    <mergeCell ref="N91:O91"/>
    <mergeCell ref="N92:O92"/>
    <mergeCell ref="N93:O93"/>
    <mergeCell ref="N79:O79"/>
    <mergeCell ref="N80:O80"/>
    <mergeCell ref="N81:O81"/>
    <mergeCell ref="N82:O82"/>
    <mergeCell ref="J79:K79"/>
    <mergeCell ref="J80:K80"/>
    <mergeCell ref="J81:K81"/>
    <mergeCell ref="J82:K82"/>
    <mergeCell ref="J84:K84"/>
    <mergeCell ref="J85:K85"/>
    <mergeCell ref="J86:K86"/>
    <mergeCell ref="J87:K87"/>
    <mergeCell ref="F79:G79"/>
    <mergeCell ref="F80:G80"/>
    <mergeCell ref="F81:G81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rowBreaks count="1" manualBreakCount="1">
    <brk id="44" max="15" man="1"/>
  </rowBreaks>
  <ignoredErrors>
    <ignoredError sqref="D10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67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28" width="9.140625" style="48"/>
    <col min="29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200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5.75" x14ac:dyDescent="0.25">
      <c r="C5" s="12" t="s">
        <v>0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6" ht="15.75" x14ac:dyDescent="0.25">
      <c r="C6" s="12" t="s">
        <v>74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8" customHeight="1" x14ac:dyDescent="0.25">
      <c r="B7" s="11"/>
      <c r="C7" s="12" t="s">
        <v>159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103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331" t="s">
        <v>83</v>
      </c>
      <c r="C13" s="332"/>
      <c r="D13" s="135" t="s">
        <v>84</v>
      </c>
      <c r="E13" s="325" t="s">
        <v>110</v>
      </c>
      <c r="F13" s="325"/>
      <c r="G13" s="325"/>
      <c r="H13" s="325"/>
      <c r="I13" s="325" t="s">
        <v>19</v>
      </c>
      <c r="J13" s="325"/>
      <c r="K13" s="325"/>
      <c r="L13" s="325"/>
      <c r="M13" s="325" t="s">
        <v>20</v>
      </c>
      <c r="N13" s="325"/>
      <c r="O13" s="325"/>
      <c r="P13" s="326"/>
    </row>
    <row r="14" spans="1:16" ht="33" customHeight="1" x14ac:dyDescent="0.25">
      <c r="A14" s="101"/>
      <c r="B14" s="327" t="s">
        <v>27</v>
      </c>
      <c r="C14" s="335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333" t="s">
        <v>85</v>
      </c>
      <c r="C15" s="334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6" t="s">
        <v>167</v>
      </c>
      <c r="C16" s="277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69"/>
      <c r="C17" s="270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69"/>
      <c r="C18" s="270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69"/>
      <c r="C19" s="270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6" t="s">
        <v>168</v>
      </c>
      <c r="C20" s="277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69"/>
      <c r="C21" s="270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15"/>
      <c r="C22" s="31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329"/>
      <c r="C23" s="330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6" t="s">
        <v>163</v>
      </c>
      <c r="C24" s="277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15"/>
      <c r="C25" s="31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91" t="s">
        <v>93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4"/>
    </row>
    <row r="27" spans="1:18" ht="15.75" thickBot="1" x14ac:dyDescent="0.3">
      <c r="A27" s="101"/>
      <c r="B27" s="286" t="s">
        <v>2</v>
      </c>
      <c r="C27" s="313"/>
      <c r="D27" s="108">
        <f>SUM(E27:P27)</f>
        <v>0</v>
      </c>
      <c r="E27" s="317"/>
      <c r="F27" s="318"/>
      <c r="G27" s="136"/>
      <c r="H27" s="108">
        <f>SUM(H14:H26)</f>
        <v>0</v>
      </c>
      <c r="I27" s="317"/>
      <c r="J27" s="318"/>
      <c r="K27" s="318"/>
      <c r="L27" s="108">
        <f>SUM(L14:L26)</f>
        <v>0</v>
      </c>
      <c r="M27" s="317"/>
      <c r="N27" s="318"/>
      <c r="O27" s="318"/>
      <c r="P27" s="108">
        <f>SUM(P14:P26)</f>
        <v>0</v>
      </c>
    </row>
    <row r="28" spans="1:18" ht="15.75" thickBot="1" x14ac:dyDescent="0.3"/>
    <row r="29" spans="1:18" ht="27.75" customHeight="1" x14ac:dyDescent="0.25">
      <c r="B29" s="327" t="s">
        <v>86</v>
      </c>
      <c r="C29" s="328"/>
      <c r="D29" s="115" t="s">
        <v>82</v>
      </c>
      <c r="E29" s="105" t="s">
        <v>1</v>
      </c>
      <c r="F29" s="271" t="s">
        <v>90</v>
      </c>
      <c r="G29" s="272"/>
      <c r="H29" s="109" t="s">
        <v>82</v>
      </c>
      <c r="I29" s="105" t="s">
        <v>1</v>
      </c>
      <c r="J29" s="271" t="s">
        <v>90</v>
      </c>
      <c r="K29" s="272"/>
      <c r="L29" s="109" t="s">
        <v>82</v>
      </c>
      <c r="M29" s="105" t="s">
        <v>1</v>
      </c>
      <c r="N29" s="271" t="s">
        <v>90</v>
      </c>
      <c r="O29" s="272"/>
      <c r="P29" s="109" t="s">
        <v>82</v>
      </c>
      <c r="Q29" s="176"/>
      <c r="R29" s="176"/>
    </row>
    <row r="30" spans="1:18" s="48" customFormat="1" ht="15.75" customHeight="1" x14ac:dyDescent="0.25">
      <c r="B30" s="284" t="s">
        <v>169</v>
      </c>
      <c r="C30" s="285"/>
      <c r="D30" s="185"/>
      <c r="E30" s="179"/>
      <c r="F30" s="273"/>
      <c r="G30" s="274"/>
      <c r="H30" s="182"/>
      <c r="I30" s="179"/>
      <c r="J30" s="273"/>
      <c r="K30" s="274"/>
      <c r="L30" s="182"/>
      <c r="M30" s="179"/>
      <c r="N30" s="273"/>
      <c r="O30" s="274"/>
      <c r="P30" s="182"/>
      <c r="Q30" s="176"/>
      <c r="R30" s="176"/>
    </row>
    <row r="31" spans="1:18" s="48" customFormat="1" ht="15.75" customHeight="1" x14ac:dyDescent="0.25">
      <c r="B31" s="269" t="s">
        <v>37</v>
      </c>
      <c r="C31" s="275"/>
      <c r="D31" s="185"/>
      <c r="E31" s="179"/>
      <c r="F31" s="273"/>
      <c r="G31" s="274"/>
      <c r="H31" s="182"/>
      <c r="I31" s="179"/>
      <c r="J31" s="273"/>
      <c r="K31" s="274"/>
      <c r="L31" s="182"/>
      <c r="M31" s="179"/>
      <c r="N31" s="273"/>
      <c r="O31" s="274"/>
      <c r="P31" s="182"/>
      <c r="Q31" s="176"/>
      <c r="R31" s="176"/>
    </row>
    <row r="32" spans="1:18" s="48" customFormat="1" ht="15" customHeight="1" x14ac:dyDescent="0.25">
      <c r="B32" s="269" t="s">
        <v>38</v>
      </c>
      <c r="C32" s="275"/>
      <c r="D32" s="185"/>
      <c r="E32" s="179"/>
      <c r="F32" s="273"/>
      <c r="G32" s="274"/>
      <c r="H32" s="182"/>
      <c r="I32" s="179"/>
      <c r="J32" s="273"/>
      <c r="K32" s="274"/>
      <c r="L32" s="182"/>
      <c r="M32" s="179"/>
      <c r="N32" s="273"/>
      <c r="O32" s="274"/>
      <c r="P32" s="182"/>
      <c r="Q32" s="176"/>
      <c r="R32" s="176"/>
    </row>
    <row r="33" spans="2:18" s="48" customFormat="1" ht="15" customHeight="1" x14ac:dyDescent="0.25">
      <c r="B33" s="269" t="s">
        <v>162</v>
      </c>
      <c r="C33" s="275"/>
      <c r="D33" s="185"/>
      <c r="E33" s="179"/>
      <c r="F33" s="273"/>
      <c r="G33" s="274"/>
      <c r="H33" s="182"/>
      <c r="I33" s="179"/>
      <c r="J33" s="273"/>
      <c r="K33" s="274"/>
      <c r="L33" s="182"/>
      <c r="M33" s="179"/>
      <c r="N33" s="273"/>
      <c r="O33" s="274"/>
      <c r="P33" s="182"/>
      <c r="Q33" s="176"/>
      <c r="R33" s="176"/>
    </row>
    <row r="34" spans="2:18" s="48" customFormat="1" ht="15" customHeight="1" x14ac:dyDescent="0.25">
      <c r="B34" s="269" t="s">
        <v>3</v>
      </c>
      <c r="C34" s="275"/>
      <c r="D34" s="185"/>
      <c r="E34" s="179"/>
      <c r="F34" s="273"/>
      <c r="G34" s="274"/>
      <c r="H34" s="182"/>
      <c r="I34" s="179"/>
      <c r="J34" s="273"/>
      <c r="K34" s="274"/>
      <c r="L34" s="182"/>
      <c r="M34" s="179"/>
      <c r="N34" s="273"/>
      <c r="O34" s="274"/>
      <c r="P34" s="182"/>
      <c r="Q34" s="176"/>
      <c r="R34" s="176"/>
    </row>
    <row r="35" spans="2:18" s="48" customFormat="1" ht="15" customHeight="1" x14ac:dyDescent="0.25">
      <c r="B35" s="269" t="s">
        <v>36</v>
      </c>
      <c r="C35" s="275"/>
      <c r="D35" s="185"/>
      <c r="E35" s="179"/>
      <c r="F35" s="273"/>
      <c r="G35" s="274"/>
      <c r="H35" s="182"/>
      <c r="I35" s="179"/>
      <c r="J35" s="273"/>
      <c r="K35" s="274"/>
      <c r="L35" s="182"/>
      <c r="M35" s="179"/>
      <c r="N35" s="273"/>
      <c r="O35" s="274"/>
      <c r="P35" s="182"/>
      <c r="Q35" s="176"/>
      <c r="R35" s="176"/>
    </row>
    <row r="36" spans="2:18" s="48" customFormat="1" ht="15" customHeight="1" x14ac:dyDescent="0.25">
      <c r="B36" s="269" t="s">
        <v>4</v>
      </c>
      <c r="C36" s="275"/>
      <c r="D36" s="185"/>
      <c r="E36" s="179"/>
      <c r="F36" s="273"/>
      <c r="G36" s="274"/>
      <c r="H36" s="182"/>
      <c r="I36" s="179"/>
      <c r="J36" s="273"/>
      <c r="K36" s="274"/>
      <c r="L36" s="182"/>
      <c r="M36" s="179"/>
      <c r="N36" s="273"/>
      <c r="O36" s="274"/>
      <c r="P36" s="182"/>
      <c r="Q36" s="176"/>
      <c r="R36" s="176"/>
    </row>
    <row r="37" spans="2:18" s="48" customFormat="1" ht="15" customHeight="1" x14ac:dyDescent="0.25">
      <c r="B37" s="269" t="s">
        <v>5</v>
      </c>
      <c r="C37" s="275"/>
      <c r="D37" s="185"/>
      <c r="E37" s="179"/>
      <c r="F37" s="273"/>
      <c r="G37" s="274"/>
      <c r="H37" s="182"/>
      <c r="I37" s="179"/>
      <c r="J37" s="273"/>
      <c r="K37" s="274"/>
      <c r="L37" s="182"/>
      <c r="M37" s="179"/>
      <c r="N37" s="273"/>
      <c r="O37" s="274"/>
      <c r="P37" s="182"/>
      <c r="Q37" s="176"/>
      <c r="R37" s="176"/>
    </row>
    <row r="38" spans="2:18" s="48" customFormat="1" ht="15" customHeight="1" x14ac:dyDescent="0.25">
      <c r="B38" s="269" t="s">
        <v>39</v>
      </c>
      <c r="C38" s="275"/>
      <c r="D38" s="185"/>
      <c r="E38" s="179"/>
      <c r="F38" s="273"/>
      <c r="G38" s="274"/>
      <c r="H38" s="182"/>
      <c r="I38" s="179"/>
      <c r="J38" s="273"/>
      <c r="K38" s="274"/>
      <c r="L38" s="182"/>
      <c r="M38" s="179"/>
      <c r="N38" s="273"/>
      <c r="O38" s="274"/>
      <c r="P38" s="182"/>
      <c r="Q38" s="176"/>
      <c r="R38" s="176"/>
    </row>
    <row r="39" spans="2:18" s="48" customFormat="1" ht="15" customHeight="1" x14ac:dyDescent="0.25">
      <c r="B39" s="269" t="s">
        <v>94</v>
      </c>
      <c r="C39" s="275"/>
      <c r="D39" s="185"/>
      <c r="E39" s="179"/>
      <c r="F39" s="273"/>
      <c r="G39" s="274"/>
      <c r="H39" s="182"/>
      <c r="I39" s="179"/>
      <c r="J39" s="273"/>
      <c r="K39" s="274"/>
      <c r="L39" s="182"/>
      <c r="M39" s="179"/>
      <c r="N39" s="273"/>
      <c r="O39" s="274"/>
      <c r="P39" s="182"/>
      <c r="Q39" s="176"/>
      <c r="R39" s="176"/>
    </row>
    <row r="40" spans="2:18" s="48" customFormat="1" ht="15" customHeight="1" x14ac:dyDescent="0.25">
      <c r="B40" s="269"/>
      <c r="C40" s="270"/>
      <c r="D40" s="185"/>
      <c r="E40" s="179"/>
      <c r="F40" s="273"/>
      <c r="G40" s="274"/>
      <c r="H40" s="182"/>
      <c r="I40" s="179"/>
      <c r="J40" s="273"/>
      <c r="K40" s="274"/>
      <c r="L40" s="182"/>
      <c r="M40" s="179"/>
      <c r="N40" s="273"/>
      <c r="O40" s="274"/>
      <c r="P40" s="182"/>
      <c r="Q40" s="176"/>
      <c r="R40" s="176"/>
    </row>
    <row r="41" spans="2:18" s="48" customFormat="1" ht="13.9" customHeight="1" x14ac:dyDescent="0.25">
      <c r="B41" s="269"/>
      <c r="C41" s="275"/>
      <c r="D41" s="185"/>
      <c r="E41" s="179"/>
      <c r="F41" s="273"/>
      <c r="G41" s="274"/>
      <c r="H41" s="182"/>
      <c r="I41" s="179"/>
      <c r="J41" s="273"/>
      <c r="K41" s="274"/>
      <c r="L41" s="182"/>
      <c r="M41" s="179"/>
      <c r="N41" s="273"/>
      <c r="O41" s="274"/>
      <c r="P41" s="182"/>
      <c r="Q41" s="176"/>
      <c r="R41" s="176"/>
    </row>
    <row r="42" spans="2:18" s="48" customFormat="1" x14ac:dyDescent="0.25">
      <c r="B42" s="269"/>
      <c r="C42" s="275"/>
      <c r="D42" s="185"/>
      <c r="E42" s="179"/>
      <c r="F42" s="273"/>
      <c r="G42" s="274"/>
      <c r="H42" s="182"/>
      <c r="I42" s="179"/>
      <c r="J42" s="273"/>
      <c r="K42" s="274"/>
      <c r="L42" s="182"/>
      <c r="M42" s="179"/>
      <c r="N42" s="273"/>
      <c r="O42" s="274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4"/>
    </row>
    <row r="44" spans="2:18" ht="15.75" thickBot="1" x14ac:dyDescent="0.3">
      <c r="B44" s="286" t="s">
        <v>6</v>
      </c>
      <c r="C44" s="287"/>
      <c r="D44" s="207">
        <f>SUM(E44:P44)</f>
        <v>0</v>
      </c>
      <c r="E44" s="113"/>
      <c r="F44" s="114"/>
      <c r="G44" s="114"/>
      <c r="H44" s="108">
        <f>SUM(H29:H43)</f>
        <v>0</v>
      </c>
      <c r="I44" s="288"/>
      <c r="J44" s="289"/>
      <c r="K44" s="290"/>
      <c r="L44" s="108">
        <f>SUM(L29:L43)</f>
        <v>0</v>
      </c>
      <c r="M44" s="288"/>
      <c r="N44" s="289"/>
      <c r="O44" s="290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295" t="s">
        <v>28</v>
      </c>
      <c r="C46" s="312"/>
      <c r="D46" s="115" t="s">
        <v>82</v>
      </c>
      <c r="E46" s="105" t="s">
        <v>1</v>
      </c>
      <c r="F46" s="271" t="s">
        <v>90</v>
      </c>
      <c r="G46" s="272"/>
      <c r="H46" s="109" t="s">
        <v>82</v>
      </c>
      <c r="I46" s="105" t="s">
        <v>1</v>
      </c>
      <c r="J46" s="271" t="s">
        <v>90</v>
      </c>
      <c r="K46" s="272"/>
      <c r="L46" s="109" t="s">
        <v>82</v>
      </c>
      <c r="M46" s="105" t="s">
        <v>1</v>
      </c>
      <c r="N46" s="271" t="s">
        <v>90</v>
      </c>
      <c r="O46" s="272"/>
      <c r="P46" s="109" t="s">
        <v>82</v>
      </c>
      <c r="Q46" s="176"/>
      <c r="R46" s="176"/>
    </row>
    <row r="47" spans="2:18" s="48" customFormat="1" ht="15.75" customHeight="1" x14ac:dyDescent="0.25">
      <c r="B47" s="269" t="s">
        <v>40</v>
      </c>
      <c r="C47" s="275"/>
      <c r="D47" s="185"/>
      <c r="E47" s="179"/>
      <c r="F47" s="273"/>
      <c r="G47" s="274"/>
      <c r="H47" s="182"/>
      <c r="I47" s="179"/>
      <c r="J47" s="273"/>
      <c r="K47" s="274"/>
      <c r="L47" s="182"/>
      <c r="M47" s="179"/>
      <c r="N47" s="273"/>
      <c r="O47" s="274"/>
      <c r="P47" s="182"/>
      <c r="Q47" s="176"/>
      <c r="R47" s="176"/>
    </row>
    <row r="48" spans="2:18" s="48" customFormat="1" ht="15" customHeight="1" x14ac:dyDescent="0.25">
      <c r="B48" s="269" t="s">
        <v>91</v>
      </c>
      <c r="C48" s="275"/>
      <c r="D48" s="185"/>
      <c r="E48" s="179"/>
      <c r="F48" s="273"/>
      <c r="G48" s="274"/>
      <c r="H48" s="182"/>
      <c r="I48" s="179"/>
      <c r="J48" s="273"/>
      <c r="K48" s="274"/>
      <c r="L48" s="182"/>
      <c r="M48" s="179"/>
      <c r="N48" s="273"/>
      <c r="O48" s="274"/>
      <c r="P48" s="182"/>
      <c r="Q48" s="176"/>
      <c r="R48" s="176"/>
    </row>
    <row r="49" spans="2:18" s="48" customFormat="1" ht="15" customHeight="1" x14ac:dyDescent="0.25">
      <c r="B49" s="269" t="s">
        <v>92</v>
      </c>
      <c r="C49" s="275"/>
      <c r="D49" s="185"/>
      <c r="E49" s="179"/>
      <c r="F49" s="273"/>
      <c r="G49" s="274"/>
      <c r="H49" s="182"/>
      <c r="I49" s="179"/>
      <c r="J49" s="273"/>
      <c r="K49" s="274"/>
      <c r="L49" s="182"/>
      <c r="M49" s="179"/>
      <c r="N49" s="273"/>
      <c r="O49" s="274"/>
      <c r="P49" s="182"/>
      <c r="Q49" s="176"/>
      <c r="R49" s="176"/>
    </row>
    <row r="50" spans="2:18" s="48" customFormat="1" ht="15" customHeight="1" x14ac:dyDescent="0.25">
      <c r="B50" s="269" t="s">
        <v>7</v>
      </c>
      <c r="C50" s="275"/>
      <c r="D50" s="185"/>
      <c r="E50" s="179"/>
      <c r="F50" s="273"/>
      <c r="G50" s="274"/>
      <c r="H50" s="182"/>
      <c r="I50" s="179"/>
      <c r="J50" s="273"/>
      <c r="K50" s="274"/>
      <c r="L50" s="182"/>
      <c r="M50" s="179"/>
      <c r="N50" s="273"/>
      <c r="O50" s="274"/>
      <c r="P50" s="182"/>
      <c r="Q50" s="176"/>
      <c r="R50" s="176"/>
    </row>
    <row r="51" spans="2:18" s="48" customFormat="1" ht="15" customHeight="1" x14ac:dyDescent="0.25">
      <c r="B51" s="269" t="s">
        <v>95</v>
      </c>
      <c r="C51" s="275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284" t="s">
        <v>160</v>
      </c>
      <c r="C52" s="285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69" t="s">
        <v>215</v>
      </c>
      <c r="C53" s="275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69" t="s">
        <v>94</v>
      </c>
      <c r="C54" s="275"/>
      <c r="D54" s="185"/>
      <c r="E54" s="179"/>
      <c r="F54" s="273"/>
      <c r="G54" s="274"/>
      <c r="H54" s="182"/>
      <c r="I54" s="179"/>
      <c r="J54" s="273"/>
      <c r="K54" s="274"/>
      <c r="L54" s="182"/>
      <c r="M54" s="179"/>
      <c r="N54" s="273"/>
      <c r="O54" s="274"/>
      <c r="P54" s="182"/>
      <c r="Q54" s="176"/>
      <c r="R54" s="176"/>
    </row>
    <row r="55" spans="2:18" s="48" customFormat="1" ht="15" customHeight="1" x14ac:dyDescent="0.25">
      <c r="B55" s="269"/>
      <c r="C55" s="270"/>
      <c r="D55" s="185"/>
      <c r="E55" s="179"/>
      <c r="F55" s="273"/>
      <c r="G55" s="274"/>
      <c r="H55" s="182"/>
      <c r="I55" s="179"/>
      <c r="J55" s="273"/>
      <c r="K55" s="274"/>
      <c r="L55" s="182"/>
      <c r="M55" s="179"/>
      <c r="N55" s="273"/>
      <c r="O55" s="274"/>
      <c r="P55" s="182"/>
      <c r="Q55" s="176"/>
      <c r="R55" s="176"/>
    </row>
    <row r="56" spans="2:18" s="48" customFormat="1" ht="15" customHeight="1" x14ac:dyDescent="0.25">
      <c r="B56" s="269"/>
      <c r="C56" s="270"/>
      <c r="D56" s="185"/>
      <c r="E56" s="179"/>
      <c r="F56" s="273"/>
      <c r="G56" s="274"/>
      <c r="H56" s="182"/>
      <c r="I56" s="179"/>
      <c r="J56" s="273"/>
      <c r="K56" s="274"/>
      <c r="L56" s="182"/>
      <c r="M56" s="179"/>
      <c r="N56" s="273"/>
      <c r="O56" s="274"/>
      <c r="P56" s="182"/>
      <c r="Q56" s="176"/>
      <c r="R56" s="176"/>
    </row>
    <row r="57" spans="2:18" s="48" customFormat="1" x14ac:dyDescent="0.25">
      <c r="B57" s="269"/>
      <c r="C57" s="275"/>
      <c r="D57" s="185"/>
      <c r="E57" s="179"/>
      <c r="F57" s="273"/>
      <c r="G57" s="274"/>
      <c r="H57" s="182"/>
      <c r="I57" s="179"/>
      <c r="J57" s="273"/>
      <c r="K57" s="274"/>
      <c r="L57" s="182"/>
      <c r="M57" s="179"/>
      <c r="N57" s="273"/>
      <c r="O57" s="274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4"/>
    </row>
    <row r="59" spans="2:18" ht="15.75" thickBot="1" x14ac:dyDescent="0.3">
      <c r="B59" s="286" t="s">
        <v>8</v>
      </c>
      <c r="C59" s="313"/>
      <c r="D59" s="108">
        <f>SUM(E59:P59)</f>
        <v>0</v>
      </c>
      <c r="E59" s="278"/>
      <c r="F59" s="279"/>
      <c r="G59" s="136"/>
      <c r="H59" s="108">
        <f>SUM(H46:H58)</f>
        <v>0</v>
      </c>
      <c r="I59" s="278"/>
      <c r="J59" s="280"/>
      <c r="K59" s="279"/>
      <c r="L59" s="108">
        <f>SUM(L46:L58)</f>
        <v>0</v>
      </c>
      <c r="M59" s="278"/>
      <c r="N59" s="280"/>
      <c r="O59" s="279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295" t="s">
        <v>33</v>
      </c>
      <c r="C61" s="296"/>
      <c r="D61" s="115" t="s">
        <v>82</v>
      </c>
      <c r="E61" s="105" t="s">
        <v>1</v>
      </c>
      <c r="F61" s="271" t="s">
        <v>90</v>
      </c>
      <c r="G61" s="272"/>
      <c r="H61" s="109" t="s">
        <v>82</v>
      </c>
      <c r="I61" s="105" t="s">
        <v>1</v>
      </c>
      <c r="J61" s="271" t="s">
        <v>90</v>
      </c>
      <c r="K61" s="272"/>
      <c r="L61" s="109" t="s">
        <v>82</v>
      </c>
      <c r="M61" s="105" t="s">
        <v>1</v>
      </c>
      <c r="N61" s="271" t="s">
        <v>90</v>
      </c>
      <c r="O61" s="272"/>
      <c r="P61" s="109" t="s">
        <v>82</v>
      </c>
    </row>
    <row r="62" spans="2:18" s="48" customFormat="1" ht="15.75" customHeight="1" x14ac:dyDescent="0.25">
      <c r="B62" s="269" t="s">
        <v>9</v>
      </c>
      <c r="C62" s="275"/>
      <c r="D62" s="185"/>
      <c r="E62" s="179"/>
      <c r="F62" s="273"/>
      <c r="G62" s="274"/>
      <c r="H62" s="182"/>
      <c r="I62" s="179"/>
      <c r="J62" s="273"/>
      <c r="K62" s="274"/>
      <c r="L62" s="182"/>
      <c r="M62" s="179"/>
      <c r="N62" s="273"/>
      <c r="O62" s="274"/>
      <c r="P62" s="182"/>
    </row>
    <row r="63" spans="2:18" s="48" customFormat="1" ht="15" customHeight="1" x14ac:dyDescent="0.25">
      <c r="B63" s="269" t="s">
        <v>10</v>
      </c>
      <c r="C63" s="275"/>
      <c r="D63" s="185"/>
      <c r="E63" s="179"/>
      <c r="F63" s="273"/>
      <c r="G63" s="274"/>
      <c r="H63" s="182"/>
      <c r="I63" s="179"/>
      <c r="J63" s="273"/>
      <c r="K63" s="274"/>
      <c r="L63" s="182"/>
      <c r="M63" s="179"/>
      <c r="N63" s="273"/>
      <c r="O63" s="274"/>
      <c r="P63" s="182"/>
    </row>
    <row r="64" spans="2:18" s="48" customFormat="1" ht="15" customHeight="1" x14ac:dyDescent="0.25">
      <c r="B64" s="269" t="s">
        <v>11</v>
      </c>
      <c r="C64" s="275"/>
      <c r="D64" s="185"/>
      <c r="E64" s="179"/>
      <c r="F64" s="273"/>
      <c r="G64" s="274"/>
      <c r="H64" s="182"/>
      <c r="I64" s="179"/>
      <c r="J64" s="273"/>
      <c r="K64" s="274"/>
      <c r="L64" s="182"/>
      <c r="M64" s="179"/>
      <c r="N64" s="273"/>
      <c r="O64" s="274"/>
      <c r="P64" s="182"/>
    </row>
    <row r="65" spans="2:16" s="48" customFormat="1" ht="15" customHeight="1" x14ac:dyDescent="0.25">
      <c r="B65" s="269" t="s">
        <v>41</v>
      </c>
      <c r="C65" s="275"/>
      <c r="D65" s="185"/>
      <c r="E65" s="179"/>
      <c r="F65" s="273"/>
      <c r="G65" s="274"/>
      <c r="H65" s="182"/>
      <c r="I65" s="179"/>
      <c r="J65" s="273"/>
      <c r="K65" s="274"/>
      <c r="L65" s="182"/>
      <c r="M65" s="179"/>
      <c r="N65" s="273"/>
      <c r="O65" s="274"/>
      <c r="P65" s="182"/>
    </row>
    <row r="66" spans="2:16" s="48" customFormat="1" ht="15" customHeight="1" x14ac:dyDescent="0.25">
      <c r="B66" s="269" t="s">
        <v>12</v>
      </c>
      <c r="C66" s="275"/>
      <c r="D66" s="185"/>
      <c r="E66" s="179"/>
      <c r="F66" s="273"/>
      <c r="G66" s="274"/>
      <c r="H66" s="182"/>
      <c r="I66" s="179"/>
      <c r="J66" s="273"/>
      <c r="K66" s="274"/>
      <c r="L66" s="182"/>
      <c r="M66" s="179"/>
      <c r="N66" s="273"/>
      <c r="O66" s="274"/>
      <c r="P66" s="182"/>
    </row>
    <row r="67" spans="2:16" s="48" customFormat="1" ht="15" customHeight="1" x14ac:dyDescent="0.25">
      <c r="B67" s="269" t="s">
        <v>96</v>
      </c>
      <c r="C67" s="275"/>
      <c r="D67" s="185"/>
      <c r="E67" s="179"/>
      <c r="F67" s="273"/>
      <c r="G67" s="274"/>
      <c r="H67" s="182"/>
      <c r="I67" s="179"/>
      <c r="J67" s="273"/>
      <c r="K67" s="274"/>
      <c r="L67" s="182"/>
      <c r="M67" s="179"/>
      <c r="N67" s="273"/>
      <c r="O67" s="274"/>
      <c r="P67" s="182"/>
    </row>
    <row r="68" spans="2:16" s="48" customFormat="1" ht="15" customHeight="1" x14ac:dyDescent="0.25">
      <c r="B68" s="269" t="s">
        <v>94</v>
      </c>
      <c r="C68" s="275"/>
      <c r="D68" s="185"/>
      <c r="E68" s="179"/>
      <c r="F68" s="273"/>
      <c r="G68" s="274"/>
      <c r="H68" s="182"/>
      <c r="I68" s="179"/>
      <c r="J68" s="273"/>
      <c r="K68" s="274"/>
      <c r="L68" s="182"/>
      <c r="M68" s="179"/>
      <c r="N68" s="273"/>
      <c r="O68" s="274"/>
      <c r="P68" s="182"/>
    </row>
    <row r="69" spans="2:16" s="48" customFormat="1" ht="15" customHeight="1" x14ac:dyDescent="0.25">
      <c r="B69" s="269"/>
      <c r="C69" s="270"/>
      <c r="D69" s="185"/>
      <c r="E69" s="179"/>
      <c r="F69" s="273"/>
      <c r="G69" s="274"/>
      <c r="H69" s="182"/>
      <c r="I69" s="179"/>
      <c r="J69" s="273"/>
      <c r="K69" s="274"/>
      <c r="L69" s="182"/>
      <c r="M69" s="179"/>
      <c r="N69" s="273"/>
      <c r="O69" s="274"/>
      <c r="P69" s="182"/>
    </row>
    <row r="70" spans="2:16" s="48" customFormat="1" ht="15" customHeight="1" x14ac:dyDescent="0.25">
      <c r="B70" s="269"/>
      <c r="C70" s="270"/>
      <c r="D70" s="185"/>
      <c r="E70" s="179"/>
      <c r="F70" s="273"/>
      <c r="G70" s="274"/>
      <c r="H70" s="182"/>
      <c r="I70" s="179"/>
      <c r="J70" s="273"/>
      <c r="K70" s="274"/>
      <c r="L70" s="182"/>
      <c r="M70" s="179"/>
      <c r="N70" s="273"/>
      <c r="O70" s="274"/>
      <c r="P70" s="182"/>
    </row>
    <row r="71" spans="2:16" s="48" customFormat="1" ht="15" customHeight="1" x14ac:dyDescent="0.25">
      <c r="B71" s="269"/>
      <c r="C71" s="270"/>
      <c r="D71" s="185"/>
      <c r="E71" s="179"/>
      <c r="F71" s="273"/>
      <c r="G71" s="274"/>
      <c r="H71" s="182"/>
      <c r="I71" s="179"/>
      <c r="J71" s="273"/>
      <c r="K71" s="274"/>
      <c r="L71" s="182"/>
      <c r="M71" s="179"/>
      <c r="N71" s="273"/>
      <c r="O71" s="274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4"/>
    </row>
    <row r="73" spans="2:16" ht="15.75" thickBot="1" x14ac:dyDescent="0.3">
      <c r="B73" s="286" t="s">
        <v>42</v>
      </c>
      <c r="C73" s="313"/>
      <c r="D73" s="108">
        <f>SUM(E73:P73)</f>
        <v>0</v>
      </c>
      <c r="E73" s="278"/>
      <c r="F73" s="279"/>
      <c r="G73" s="136"/>
      <c r="H73" s="108">
        <f>SUM(H61:H72)</f>
        <v>0</v>
      </c>
      <c r="I73" s="278"/>
      <c r="J73" s="280"/>
      <c r="K73" s="279"/>
      <c r="L73" s="108">
        <f>SUM(L61:L72)</f>
        <v>0</v>
      </c>
      <c r="M73" s="278"/>
      <c r="N73" s="280"/>
      <c r="O73" s="279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319" t="s">
        <v>87</v>
      </c>
      <c r="C75" s="320"/>
      <c r="D75" s="115" t="s">
        <v>82</v>
      </c>
      <c r="E75" s="105" t="s">
        <v>1</v>
      </c>
      <c r="F75" s="271" t="s">
        <v>90</v>
      </c>
      <c r="G75" s="272"/>
      <c r="H75" s="109" t="s">
        <v>82</v>
      </c>
      <c r="I75" s="105" t="s">
        <v>1</v>
      </c>
      <c r="J75" s="271" t="s">
        <v>90</v>
      </c>
      <c r="K75" s="272"/>
      <c r="L75" s="109" t="s">
        <v>82</v>
      </c>
      <c r="M75" s="141" t="s">
        <v>1</v>
      </c>
      <c r="N75" s="271" t="s">
        <v>90</v>
      </c>
      <c r="O75" s="272"/>
      <c r="P75" s="109" t="s">
        <v>82</v>
      </c>
    </row>
    <row r="76" spans="2:16" s="48" customFormat="1" ht="14.45" customHeight="1" x14ac:dyDescent="0.25">
      <c r="B76" s="269" t="s">
        <v>13</v>
      </c>
      <c r="C76" s="270"/>
      <c r="D76" s="185"/>
      <c r="E76" s="179"/>
      <c r="F76" s="273"/>
      <c r="G76" s="274"/>
      <c r="H76" s="182"/>
      <c r="I76" s="179"/>
      <c r="J76" s="273"/>
      <c r="K76" s="274"/>
      <c r="L76" s="182"/>
      <c r="M76" s="187"/>
      <c r="N76" s="273"/>
      <c r="O76" s="274"/>
      <c r="P76" s="182"/>
    </row>
    <row r="77" spans="2:16" s="48" customFormat="1" ht="14.45" customHeight="1" x14ac:dyDescent="0.25">
      <c r="B77" s="269" t="s">
        <v>102</v>
      </c>
      <c r="C77" s="270"/>
      <c r="D77" s="185"/>
      <c r="E77" s="179"/>
      <c r="F77" s="273"/>
      <c r="G77" s="274"/>
      <c r="H77" s="182"/>
      <c r="I77" s="179"/>
      <c r="J77" s="273"/>
      <c r="K77" s="274"/>
      <c r="L77" s="182"/>
      <c r="M77" s="187"/>
      <c r="N77" s="273"/>
      <c r="O77" s="274"/>
      <c r="P77" s="182"/>
    </row>
    <row r="78" spans="2:16" s="48" customFormat="1" ht="14.45" customHeight="1" x14ac:dyDescent="0.25">
      <c r="B78" s="269" t="s">
        <v>15</v>
      </c>
      <c r="C78" s="270"/>
      <c r="D78" s="185"/>
      <c r="E78" s="179"/>
      <c r="F78" s="273"/>
      <c r="G78" s="274"/>
      <c r="H78" s="182"/>
      <c r="I78" s="179"/>
      <c r="J78" s="273"/>
      <c r="K78" s="274"/>
      <c r="L78" s="182"/>
      <c r="M78" s="187"/>
      <c r="N78" s="273"/>
      <c r="O78" s="274"/>
      <c r="P78" s="182"/>
    </row>
    <row r="79" spans="2:16" s="48" customFormat="1" ht="14.45" customHeight="1" x14ac:dyDescent="0.25">
      <c r="B79" s="269" t="s">
        <v>14</v>
      </c>
      <c r="C79" s="270"/>
      <c r="D79" s="185"/>
      <c r="E79" s="179"/>
      <c r="F79" s="273"/>
      <c r="G79" s="274"/>
      <c r="H79" s="182"/>
      <c r="I79" s="179"/>
      <c r="J79" s="273"/>
      <c r="K79" s="274"/>
      <c r="L79" s="182"/>
      <c r="M79" s="187"/>
      <c r="N79" s="273"/>
      <c r="O79" s="274"/>
      <c r="P79" s="182"/>
    </row>
    <row r="80" spans="2:16" s="48" customFormat="1" ht="14.45" customHeight="1" x14ac:dyDescent="0.25">
      <c r="B80" s="269" t="s">
        <v>16</v>
      </c>
      <c r="C80" s="270"/>
      <c r="D80" s="185"/>
      <c r="E80" s="179"/>
      <c r="F80" s="273"/>
      <c r="G80" s="274"/>
      <c r="H80" s="182"/>
      <c r="I80" s="179"/>
      <c r="J80" s="273"/>
      <c r="K80" s="274"/>
      <c r="L80" s="182"/>
      <c r="M80" s="187"/>
      <c r="N80" s="273"/>
      <c r="O80" s="274"/>
      <c r="P80" s="182"/>
    </row>
    <row r="81" spans="2:16" s="48" customFormat="1" ht="14.45" customHeight="1" x14ac:dyDescent="0.25">
      <c r="B81" s="269" t="s">
        <v>43</v>
      </c>
      <c r="C81" s="270"/>
      <c r="D81" s="185"/>
      <c r="E81" s="179"/>
      <c r="F81" s="273"/>
      <c r="G81" s="274"/>
      <c r="H81" s="182"/>
      <c r="I81" s="179"/>
      <c r="J81" s="273"/>
      <c r="K81" s="274"/>
      <c r="L81" s="182"/>
      <c r="M81" s="187"/>
      <c r="N81" s="273"/>
      <c r="O81" s="274"/>
      <c r="P81" s="182"/>
    </row>
    <row r="82" spans="2:16" s="48" customFormat="1" ht="14.45" customHeight="1" x14ac:dyDescent="0.25">
      <c r="B82" s="269" t="s">
        <v>214</v>
      </c>
      <c r="C82" s="270"/>
      <c r="D82" s="185"/>
      <c r="E82" s="179"/>
      <c r="F82" s="273"/>
      <c r="G82" s="274"/>
      <c r="H82" s="182"/>
      <c r="I82" s="179"/>
      <c r="J82" s="273"/>
      <c r="K82" s="274"/>
      <c r="L82" s="182"/>
      <c r="M82" s="187"/>
      <c r="N82" s="273"/>
      <c r="O82" s="274"/>
      <c r="P82" s="182"/>
    </row>
    <row r="83" spans="2:16" s="48" customFormat="1" ht="14.45" customHeight="1" x14ac:dyDescent="0.25">
      <c r="B83" s="269" t="s">
        <v>101</v>
      </c>
      <c r="C83" s="270"/>
      <c r="D83" s="185"/>
      <c r="E83" s="179"/>
      <c r="F83" s="273"/>
      <c r="G83" s="274"/>
      <c r="H83" s="182"/>
      <c r="I83" s="179"/>
      <c r="J83" s="273"/>
      <c r="K83" s="274"/>
      <c r="L83" s="182"/>
      <c r="M83" s="187"/>
      <c r="N83" s="273"/>
      <c r="O83" s="274"/>
      <c r="P83" s="182"/>
    </row>
    <row r="84" spans="2:16" s="48" customFormat="1" ht="14.45" customHeight="1" x14ac:dyDescent="0.25">
      <c r="B84" s="269" t="s">
        <v>94</v>
      </c>
      <c r="C84" s="270"/>
      <c r="D84" s="185"/>
      <c r="E84" s="179"/>
      <c r="F84" s="273"/>
      <c r="G84" s="274"/>
      <c r="H84" s="182"/>
      <c r="I84" s="179"/>
      <c r="J84" s="273"/>
      <c r="K84" s="274"/>
      <c r="L84" s="182"/>
      <c r="M84" s="187"/>
      <c r="N84" s="273"/>
      <c r="O84" s="274"/>
      <c r="P84" s="182"/>
    </row>
    <row r="85" spans="2:16" s="48" customFormat="1" ht="14.45" customHeight="1" x14ac:dyDescent="0.25">
      <c r="B85" s="269"/>
      <c r="C85" s="270"/>
      <c r="D85" s="185"/>
      <c r="E85" s="179"/>
      <c r="F85" s="273"/>
      <c r="G85" s="274"/>
      <c r="H85" s="182"/>
      <c r="I85" s="179"/>
      <c r="J85" s="273"/>
      <c r="K85" s="274"/>
      <c r="L85" s="182"/>
      <c r="M85" s="187"/>
      <c r="N85" s="273"/>
      <c r="O85" s="274"/>
      <c r="P85" s="182"/>
    </row>
    <row r="86" spans="2:16" s="48" customFormat="1" ht="14.45" customHeight="1" x14ac:dyDescent="0.25">
      <c r="B86" s="269"/>
      <c r="C86" s="270"/>
      <c r="D86" s="185"/>
      <c r="E86" s="179"/>
      <c r="F86" s="273"/>
      <c r="G86" s="274"/>
      <c r="H86" s="182"/>
      <c r="I86" s="179"/>
      <c r="J86" s="273"/>
      <c r="K86" s="274"/>
      <c r="L86" s="182"/>
      <c r="M86" s="179"/>
      <c r="N86" s="273"/>
      <c r="O86" s="274"/>
      <c r="P86" s="182"/>
    </row>
    <row r="87" spans="2:16" s="48" customFormat="1" ht="14.45" customHeight="1" x14ac:dyDescent="0.25">
      <c r="B87" s="269"/>
      <c r="C87" s="270"/>
      <c r="D87" s="185"/>
      <c r="E87" s="179"/>
      <c r="F87" s="273"/>
      <c r="G87" s="274"/>
      <c r="H87" s="182"/>
      <c r="I87" s="179"/>
      <c r="J87" s="273"/>
      <c r="K87" s="274"/>
      <c r="L87" s="182"/>
      <c r="M87" s="179"/>
      <c r="N87" s="273"/>
      <c r="O87" s="274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4"/>
    </row>
    <row r="89" spans="2:16" ht="15.75" thickBot="1" x14ac:dyDescent="0.3">
      <c r="B89" s="286" t="s">
        <v>42</v>
      </c>
      <c r="C89" s="313"/>
      <c r="D89" s="108">
        <f>SUM(E89:P89)</f>
        <v>0</v>
      </c>
      <c r="E89" s="278"/>
      <c r="F89" s="279"/>
      <c r="G89" s="136"/>
      <c r="H89" s="108">
        <f>SUM(H75:H88)</f>
        <v>0</v>
      </c>
      <c r="I89" s="278"/>
      <c r="J89" s="280"/>
      <c r="K89" s="279"/>
      <c r="L89" s="108">
        <f>SUM(L75:L88)</f>
        <v>0</v>
      </c>
      <c r="M89" s="278"/>
      <c r="N89" s="280"/>
      <c r="O89" s="279"/>
      <c r="P89" s="108">
        <f>SUM(P75:P88)</f>
        <v>0</v>
      </c>
    </row>
    <row r="90" spans="2:16" ht="15.75" thickBot="1" x14ac:dyDescent="0.3"/>
    <row r="91" spans="2:16" ht="32.25" customHeight="1" x14ac:dyDescent="0.25">
      <c r="B91" s="319" t="s">
        <v>161</v>
      </c>
      <c r="C91" s="320"/>
      <c r="D91" s="115" t="s">
        <v>82</v>
      </c>
      <c r="E91" s="105" t="s">
        <v>1</v>
      </c>
      <c r="F91" s="271" t="s">
        <v>90</v>
      </c>
      <c r="G91" s="272"/>
      <c r="H91" s="109" t="s">
        <v>82</v>
      </c>
      <c r="I91" s="105" t="s">
        <v>1</v>
      </c>
      <c r="J91" s="271" t="s">
        <v>90</v>
      </c>
      <c r="K91" s="272"/>
      <c r="L91" s="109" t="s">
        <v>82</v>
      </c>
      <c r="M91" s="141" t="s">
        <v>1</v>
      </c>
      <c r="N91" s="271" t="s">
        <v>90</v>
      </c>
      <c r="O91" s="272"/>
      <c r="P91" s="109" t="s">
        <v>82</v>
      </c>
    </row>
    <row r="92" spans="2:16" s="48" customFormat="1" ht="15.75" customHeight="1" x14ac:dyDescent="0.25">
      <c r="B92" s="321" t="s">
        <v>80</v>
      </c>
      <c r="C92" s="322"/>
      <c r="D92" s="185"/>
      <c r="E92" s="179"/>
      <c r="F92" s="273"/>
      <c r="G92" s="274"/>
      <c r="H92" s="182"/>
      <c r="I92" s="179"/>
      <c r="J92" s="273"/>
      <c r="K92" s="274"/>
      <c r="L92" s="182"/>
      <c r="M92" s="187"/>
      <c r="N92" s="273"/>
      <c r="O92" s="274"/>
      <c r="P92" s="182"/>
    </row>
    <row r="93" spans="2:16" s="48" customFormat="1" ht="15" customHeight="1" x14ac:dyDescent="0.25">
      <c r="B93" s="321" t="s">
        <v>157</v>
      </c>
      <c r="C93" s="322"/>
      <c r="D93" s="185"/>
      <c r="E93" s="179"/>
      <c r="F93" s="273"/>
      <c r="G93" s="274"/>
      <c r="H93" s="182"/>
      <c r="I93" s="179"/>
      <c r="J93" s="273"/>
      <c r="K93" s="274"/>
      <c r="L93" s="182"/>
      <c r="M93" s="187"/>
      <c r="N93" s="273"/>
      <c r="O93" s="274"/>
      <c r="P93" s="182"/>
    </row>
    <row r="94" spans="2:16" s="48" customFormat="1" ht="15" customHeight="1" x14ac:dyDescent="0.25">
      <c r="B94" s="321" t="s">
        <v>81</v>
      </c>
      <c r="C94" s="322"/>
      <c r="D94" s="185"/>
      <c r="E94" s="179"/>
      <c r="F94" s="273"/>
      <c r="G94" s="274"/>
      <c r="H94" s="182"/>
      <c r="I94" s="179"/>
      <c r="J94" s="273"/>
      <c r="K94" s="274"/>
      <c r="L94" s="182"/>
      <c r="M94" s="187"/>
      <c r="N94" s="273"/>
      <c r="O94" s="274"/>
      <c r="P94" s="182"/>
    </row>
    <row r="95" spans="2:16" s="48" customFormat="1" ht="15" customHeight="1" x14ac:dyDescent="0.25">
      <c r="B95" s="269" t="s">
        <v>98</v>
      </c>
      <c r="C95" s="270"/>
      <c r="D95" s="188"/>
      <c r="E95" s="179"/>
      <c r="F95" s="273"/>
      <c r="G95" s="274"/>
      <c r="H95" s="182"/>
      <c r="I95" s="179"/>
      <c r="J95" s="273"/>
      <c r="K95" s="274"/>
      <c r="L95" s="182"/>
      <c r="M95" s="187"/>
      <c r="N95" s="273"/>
      <c r="O95" s="274"/>
      <c r="P95" s="182"/>
    </row>
    <row r="96" spans="2:16" s="48" customFormat="1" ht="15" customHeight="1" x14ac:dyDescent="0.25">
      <c r="B96" s="189"/>
      <c r="C96" s="190"/>
      <c r="D96" s="188"/>
      <c r="E96" s="179"/>
      <c r="F96" s="273"/>
      <c r="G96" s="274"/>
      <c r="H96" s="182"/>
      <c r="I96" s="179"/>
      <c r="J96" s="273"/>
      <c r="K96" s="274"/>
      <c r="L96" s="182"/>
      <c r="M96" s="187"/>
      <c r="N96" s="273"/>
      <c r="O96" s="274"/>
      <c r="P96" s="182"/>
    </row>
    <row r="97" spans="2:16" ht="15.75" thickBot="1" x14ac:dyDescent="0.3">
      <c r="B97" s="291" t="s">
        <v>93</v>
      </c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4"/>
    </row>
    <row r="98" spans="2:16" ht="15.75" thickBot="1" x14ac:dyDescent="0.3">
      <c r="B98" s="286" t="s">
        <v>99</v>
      </c>
      <c r="C98" s="313"/>
      <c r="D98" s="108">
        <f>SUM(E98:P98)</f>
        <v>0</v>
      </c>
      <c r="E98" s="278"/>
      <c r="F98" s="279"/>
      <c r="G98" s="136"/>
      <c r="H98" s="108">
        <f>SUM(H91:H97)</f>
        <v>0</v>
      </c>
      <c r="I98" s="278"/>
      <c r="J98" s="280"/>
      <c r="K98" s="279"/>
      <c r="L98" s="108">
        <f>SUM(L91:L97)</f>
        <v>0</v>
      </c>
      <c r="M98" s="303"/>
      <c r="N98" s="280"/>
      <c r="O98" s="279"/>
      <c r="P98" s="108">
        <f>SUM(P91:P97)</f>
        <v>0</v>
      </c>
    </row>
    <row r="99" spans="2:16" ht="15.75" thickBot="1" x14ac:dyDescent="0.3"/>
    <row r="100" spans="2:16" ht="25.15" customHeight="1" x14ac:dyDescent="0.25">
      <c r="B100" s="295" t="s">
        <v>88</v>
      </c>
      <c r="C100" s="312"/>
      <c r="D100" s="116">
        <f>SUM(D89+D73+D59+D44+D27+D98)</f>
        <v>0</v>
      </c>
      <c r="E100" s="281"/>
      <c r="F100" s="282"/>
      <c r="G100" s="140"/>
      <c r="H100" s="118">
        <f>SUM(H89+H73+H59+E44+H27+H98)</f>
        <v>0</v>
      </c>
      <c r="I100" s="281"/>
      <c r="J100" s="283"/>
      <c r="K100" s="283"/>
      <c r="L100" s="118">
        <f>SUM(L89+L73+L59+I44+L27+L98)</f>
        <v>0</v>
      </c>
      <c r="M100" s="314"/>
      <c r="N100" s="283"/>
      <c r="O100" s="283"/>
      <c r="P100" s="118">
        <f>SUM(P89+P73+P59+M44+P27+P98)</f>
        <v>0</v>
      </c>
    </row>
    <row r="101" spans="2:16" ht="24" customHeight="1" x14ac:dyDescent="0.25">
      <c r="B101" s="110" t="s">
        <v>100</v>
      </c>
      <c r="C101" s="191">
        <f>IFERROR(D101/(D100-D98),0)</f>
        <v>0</v>
      </c>
      <c r="D101" s="121">
        <f>SUM(H101+L101+P101)</f>
        <v>0</v>
      </c>
      <c r="E101" s="308"/>
      <c r="F101" s="310"/>
      <c r="G101" s="310"/>
      <c r="H101" s="192"/>
      <c r="I101" s="336"/>
      <c r="J101" s="337"/>
      <c r="K101" s="337"/>
      <c r="L101" s="192"/>
      <c r="M101" s="338"/>
      <c r="N101" s="337"/>
      <c r="O101" s="337"/>
      <c r="P101" s="192"/>
    </row>
    <row r="102" spans="2:16" ht="25.9" customHeight="1" x14ac:dyDescent="0.25">
      <c r="B102" s="301" t="s">
        <v>89</v>
      </c>
      <c r="C102" s="302"/>
      <c r="D102" s="121">
        <f>SUM(D100+D101)</f>
        <v>0</v>
      </c>
      <c r="E102" s="308"/>
      <c r="F102" s="309"/>
      <c r="G102" s="139"/>
      <c r="H102" s="119">
        <f>SUM(H101+H100)</f>
        <v>0</v>
      </c>
      <c r="I102" s="308"/>
      <c r="J102" s="310"/>
      <c r="K102" s="310"/>
      <c r="L102" s="119">
        <f>SUM(L101+L100)</f>
        <v>0</v>
      </c>
      <c r="M102" s="311"/>
      <c r="N102" s="310"/>
      <c r="O102" s="310"/>
      <c r="P102" s="119">
        <f>SUM(P100+P101)</f>
        <v>0</v>
      </c>
    </row>
    <row r="103" spans="2:16" ht="22.15" customHeight="1" x14ac:dyDescent="0.25">
      <c r="B103" s="299" t="s">
        <v>17</v>
      </c>
      <c r="C103" s="300"/>
      <c r="D103" s="121">
        <f>SUM(H103+L103+P103)</f>
        <v>0</v>
      </c>
      <c r="E103" s="308"/>
      <c r="F103" s="309"/>
      <c r="G103" s="139"/>
      <c r="H103" s="193"/>
      <c r="I103" s="336"/>
      <c r="J103" s="337"/>
      <c r="K103" s="337"/>
      <c r="L103" s="193"/>
      <c r="M103" s="338"/>
      <c r="N103" s="337"/>
      <c r="O103" s="337"/>
      <c r="P103" s="193"/>
    </row>
    <row r="104" spans="2:16" ht="21.75" customHeight="1" thickBot="1" x14ac:dyDescent="0.3">
      <c r="B104" s="297" t="s">
        <v>18</v>
      </c>
      <c r="C104" s="298"/>
      <c r="D104" s="133">
        <f>SUM(D102-D103)</f>
        <v>0</v>
      </c>
      <c r="E104" s="304"/>
      <c r="F104" s="305"/>
      <c r="G104" s="137"/>
      <c r="H104" s="60">
        <f>H102-H103</f>
        <v>0</v>
      </c>
      <c r="I104" s="304"/>
      <c r="J104" s="306"/>
      <c r="K104" s="306"/>
      <c r="L104" s="60">
        <f>SUM(L102-L103)</f>
        <v>0</v>
      </c>
      <c r="M104" s="307"/>
      <c r="N104" s="306"/>
      <c r="O104" s="306"/>
      <c r="P104" s="60">
        <f>SUM(P102-P103)</f>
        <v>0</v>
      </c>
    </row>
    <row r="105" spans="2:16" s="48" customFormat="1" x14ac:dyDescent="0.25">
      <c r="B105" s="205"/>
      <c r="C105" s="205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6" s="48" customFormat="1" x14ac:dyDescent="0.25"/>
    <row r="107" spans="2:16" s="48" customFormat="1" x14ac:dyDescent="0.25"/>
    <row r="108" spans="2:16" s="48" customFormat="1" x14ac:dyDescent="0.25"/>
    <row r="109" spans="2:16" s="48" customFormat="1" x14ac:dyDescent="0.25"/>
    <row r="110" spans="2:16" s="48" customFormat="1" x14ac:dyDescent="0.25"/>
    <row r="111" spans="2:16" s="48" customFormat="1" x14ac:dyDescent="0.25"/>
    <row r="112" spans="2:16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</sheetData>
  <sheetProtection sheet="1" objects="1" scenarios="1" formatCells="0" formatColumns="0" formatRows="0" insertColumns="0" insertRows="0" deleteColumns="0" deleteRows="0"/>
  <mergeCells count="282">
    <mergeCell ref="B104:C104"/>
    <mergeCell ref="E104:F104"/>
    <mergeCell ref="I104:K104"/>
    <mergeCell ref="M104:O104"/>
    <mergeCell ref="B102:C102"/>
    <mergeCell ref="E102:F102"/>
    <mergeCell ref="I102:K102"/>
    <mergeCell ref="M102:O102"/>
    <mergeCell ref="B103:C103"/>
    <mergeCell ref="E103:F103"/>
    <mergeCell ref="I103:K103"/>
    <mergeCell ref="M103:O103"/>
    <mergeCell ref="B100:C100"/>
    <mergeCell ref="E100:F100"/>
    <mergeCell ref="I100:K100"/>
    <mergeCell ref="M100:O100"/>
    <mergeCell ref="E101:G101"/>
    <mergeCell ref="I101:K101"/>
    <mergeCell ref="M101:O101"/>
    <mergeCell ref="F96:G96"/>
    <mergeCell ref="J96:K96"/>
    <mergeCell ref="N96:O96"/>
    <mergeCell ref="B97:P97"/>
    <mergeCell ref="B98:C98"/>
    <mergeCell ref="E98:F98"/>
    <mergeCell ref="I98:K98"/>
    <mergeCell ref="M98:O98"/>
    <mergeCell ref="B94:C94"/>
    <mergeCell ref="F94:G94"/>
    <mergeCell ref="J94:K94"/>
    <mergeCell ref="N94:O94"/>
    <mergeCell ref="B95:C95"/>
    <mergeCell ref="F95:G95"/>
    <mergeCell ref="J95:K95"/>
    <mergeCell ref="N95:O95"/>
    <mergeCell ref="B92:C92"/>
    <mergeCell ref="F92:G92"/>
    <mergeCell ref="J92:K92"/>
    <mergeCell ref="N92:O92"/>
    <mergeCell ref="B93:C93"/>
    <mergeCell ref="F93:G93"/>
    <mergeCell ref="J93:K93"/>
    <mergeCell ref="N93:O93"/>
    <mergeCell ref="B88:P88"/>
    <mergeCell ref="B89:C89"/>
    <mergeCell ref="E89:F89"/>
    <mergeCell ref="I89:K89"/>
    <mergeCell ref="M89:O89"/>
    <mergeCell ref="B91:C91"/>
    <mergeCell ref="F91:G91"/>
    <mergeCell ref="J91:K91"/>
    <mergeCell ref="N91:O91"/>
    <mergeCell ref="B86:C86"/>
    <mergeCell ref="F86:G86"/>
    <mergeCell ref="J86:K86"/>
    <mergeCell ref="N86:O86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72:P72"/>
    <mergeCell ref="B73:C73"/>
    <mergeCell ref="E73:F73"/>
    <mergeCell ref="I73:K73"/>
    <mergeCell ref="M73:O73"/>
    <mergeCell ref="B75:C75"/>
    <mergeCell ref="F75:G75"/>
    <mergeCell ref="J75:K75"/>
    <mergeCell ref="N75:O75"/>
    <mergeCell ref="B70:C70"/>
    <mergeCell ref="F70:G70"/>
    <mergeCell ref="J70:K70"/>
    <mergeCell ref="N70:O70"/>
    <mergeCell ref="B71:C71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62:C62"/>
    <mergeCell ref="F62:G62"/>
    <mergeCell ref="J62:K62"/>
    <mergeCell ref="N62:O62"/>
    <mergeCell ref="B63:C63"/>
    <mergeCell ref="F63:G63"/>
    <mergeCell ref="J63:K63"/>
    <mergeCell ref="N63:O63"/>
    <mergeCell ref="B58:P58"/>
    <mergeCell ref="B59:C59"/>
    <mergeCell ref="E59:F59"/>
    <mergeCell ref="I59:K59"/>
    <mergeCell ref="M59:O59"/>
    <mergeCell ref="B61:C61"/>
    <mergeCell ref="F61:G61"/>
    <mergeCell ref="J61:K61"/>
    <mergeCell ref="N61:O61"/>
    <mergeCell ref="B56:C56"/>
    <mergeCell ref="F56:G56"/>
    <mergeCell ref="J56:K56"/>
    <mergeCell ref="N56:O56"/>
    <mergeCell ref="B57:C57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B50:C50"/>
    <mergeCell ref="F50:G50"/>
    <mergeCell ref="J50:K50"/>
    <mergeCell ref="N50:O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B46:C46"/>
    <mergeCell ref="F46:G46"/>
    <mergeCell ref="J46:K46"/>
    <mergeCell ref="N46:O46"/>
    <mergeCell ref="B47:C47"/>
    <mergeCell ref="F47:G47"/>
    <mergeCell ref="J47:K47"/>
    <mergeCell ref="N47:O47"/>
    <mergeCell ref="B42:C42"/>
    <mergeCell ref="F42:G42"/>
    <mergeCell ref="J42:K42"/>
    <mergeCell ref="N42:O42"/>
    <mergeCell ref="B43:P43"/>
    <mergeCell ref="B44:C44"/>
    <mergeCell ref="I44:K44"/>
    <mergeCell ref="M44:O44"/>
    <mergeCell ref="B40:C40"/>
    <mergeCell ref="F40:G40"/>
    <mergeCell ref="J40:K40"/>
    <mergeCell ref="N40:O40"/>
    <mergeCell ref="B41:C41"/>
    <mergeCell ref="F41:G41"/>
    <mergeCell ref="J41:K41"/>
    <mergeCell ref="N41:O41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32:C32"/>
    <mergeCell ref="F32:G32"/>
    <mergeCell ref="J32:K32"/>
    <mergeCell ref="N32:O32"/>
    <mergeCell ref="B33:C33"/>
    <mergeCell ref="F33:G33"/>
    <mergeCell ref="J33:K33"/>
    <mergeCell ref="N33:O33"/>
    <mergeCell ref="B30:C30"/>
    <mergeCell ref="F30:G30"/>
    <mergeCell ref="J30:K30"/>
    <mergeCell ref="N30:O30"/>
    <mergeCell ref="B31:C31"/>
    <mergeCell ref="F31:G31"/>
    <mergeCell ref="J31:K31"/>
    <mergeCell ref="N31:O31"/>
    <mergeCell ref="B26:P26"/>
    <mergeCell ref="B27:C27"/>
    <mergeCell ref="E27:F27"/>
    <mergeCell ref="I27:K27"/>
    <mergeCell ref="M27:O27"/>
    <mergeCell ref="B29:C29"/>
    <mergeCell ref="F29:G29"/>
    <mergeCell ref="J29:K29"/>
    <mergeCell ref="N29:O29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0:C20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58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28" width="9.140625" style="48"/>
    <col min="29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201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5.75" x14ac:dyDescent="0.25">
      <c r="C5" s="12" t="s">
        <v>0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6" ht="15.75" x14ac:dyDescent="0.25">
      <c r="C6" s="12" t="s">
        <v>74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8" customHeight="1" x14ac:dyDescent="0.25">
      <c r="B7" s="11"/>
      <c r="C7" s="12" t="s">
        <v>159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46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331" t="s">
        <v>83</v>
      </c>
      <c r="C13" s="332"/>
      <c r="D13" s="135" t="s">
        <v>84</v>
      </c>
      <c r="E13" s="325" t="s">
        <v>110</v>
      </c>
      <c r="F13" s="325"/>
      <c r="G13" s="325"/>
      <c r="H13" s="325"/>
      <c r="I13" s="325" t="s">
        <v>19</v>
      </c>
      <c r="J13" s="325"/>
      <c r="K13" s="325"/>
      <c r="L13" s="325"/>
      <c r="M13" s="325" t="s">
        <v>20</v>
      </c>
      <c r="N13" s="325"/>
      <c r="O13" s="325"/>
      <c r="P13" s="326"/>
    </row>
    <row r="14" spans="1:16" ht="33" customHeight="1" x14ac:dyDescent="0.25">
      <c r="A14" s="101"/>
      <c r="B14" s="327" t="s">
        <v>27</v>
      </c>
      <c r="C14" s="335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333" t="s">
        <v>85</v>
      </c>
      <c r="C15" s="334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6" t="s">
        <v>167</v>
      </c>
      <c r="C16" s="277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69"/>
      <c r="C17" s="270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69"/>
      <c r="C18" s="270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69"/>
      <c r="C19" s="270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6" t="s">
        <v>168</v>
      </c>
      <c r="C20" s="277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69"/>
      <c r="C21" s="270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15"/>
      <c r="C22" s="31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329"/>
      <c r="C23" s="330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6" t="s">
        <v>163</v>
      </c>
      <c r="C24" s="277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15"/>
      <c r="C25" s="31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91" t="s">
        <v>93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4"/>
    </row>
    <row r="27" spans="1:18" ht="15.75" thickBot="1" x14ac:dyDescent="0.3">
      <c r="A27" s="101"/>
      <c r="B27" s="286" t="s">
        <v>2</v>
      </c>
      <c r="C27" s="313"/>
      <c r="D27" s="108">
        <f>SUM(E27:P27)</f>
        <v>0</v>
      </c>
      <c r="E27" s="317"/>
      <c r="F27" s="318"/>
      <c r="G27" s="136"/>
      <c r="H27" s="108">
        <f>SUM(H14:H26)</f>
        <v>0</v>
      </c>
      <c r="I27" s="317"/>
      <c r="J27" s="318"/>
      <c r="K27" s="318"/>
      <c r="L27" s="108">
        <f>SUM(L14:L26)</f>
        <v>0</v>
      </c>
      <c r="M27" s="317"/>
      <c r="N27" s="318"/>
      <c r="O27" s="318"/>
      <c r="P27" s="108">
        <f>SUM(P14:P26)</f>
        <v>0</v>
      </c>
    </row>
    <row r="28" spans="1:18" ht="15.75" thickBot="1" x14ac:dyDescent="0.3"/>
    <row r="29" spans="1:18" ht="27.75" customHeight="1" x14ac:dyDescent="0.25">
      <c r="B29" s="327" t="s">
        <v>86</v>
      </c>
      <c r="C29" s="328"/>
      <c r="D29" s="115" t="s">
        <v>82</v>
      </c>
      <c r="E29" s="105" t="s">
        <v>1</v>
      </c>
      <c r="F29" s="271" t="s">
        <v>90</v>
      </c>
      <c r="G29" s="272"/>
      <c r="H29" s="109" t="s">
        <v>82</v>
      </c>
      <c r="I29" s="105" t="s">
        <v>1</v>
      </c>
      <c r="J29" s="271" t="s">
        <v>90</v>
      </c>
      <c r="K29" s="272"/>
      <c r="L29" s="109" t="s">
        <v>82</v>
      </c>
      <c r="M29" s="105" t="s">
        <v>1</v>
      </c>
      <c r="N29" s="271" t="s">
        <v>90</v>
      </c>
      <c r="O29" s="272"/>
      <c r="P29" s="109" t="s">
        <v>82</v>
      </c>
      <c r="Q29" s="176"/>
      <c r="R29" s="176"/>
    </row>
    <row r="30" spans="1:18" s="48" customFormat="1" ht="15.75" customHeight="1" x14ac:dyDescent="0.25">
      <c r="B30" s="284" t="s">
        <v>169</v>
      </c>
      <c r="C30" s="285"/>
      <c r="D30" s="185"/>
      <c r="E30" s="179"/>
      <c r="F30" s="273"/>
      <c r="G30" s="274"/>
      <c r="H30" s="182"/>
      <c r="I30" s="179"/>
      <c r="J30" s="273"/>
      <c r="K30" s="274"/>
      <c r="L30" s="182"/>
      <c r="M30" s="179"/>
      <c r="N30" s="273"/>
      <c r="O30" s="274"/>
      <c r="P30" s="182"/>
      <c r="Q30" s="176"/>
      <c r="R30" s="176"/>
    </row>
    <row r="31" spans="1:18" s="48" customFormat="1" ht="15.75" customHeight="1" x14ac:dyDescent="0.25">
      <c r="B31" s="269" t="s">
        <v>37</v>
      </c>
      <c r="C31" s="275"/>
      <c r="D31" s="185"/>
      <c r="E31" s="179"/>
      <c r="F31" s="273"/>
      <c r="G31" s="274"/>
      <c r="H31" s="182"/>
      <c r="I31" s="179"/>
      <c r="J31" s="273"/>
      <c r="K31" s="274"/>
      <c r="L31" s="182"/>
      <c r="M31" s="179"/>
      <c r="N31" s="273"/>
      <c r="O31" s="274"/>
      <c r="P31" s="182"/>
      <c r="Q31" s="176"/>
      <c r="R31" s="176"/>
    </row>
    <row r="32" spans="1:18" s="48" customFormat="1" ht="15" customHeight="1" x14ac:dyDescent="0.25">
      <c r="B32" s="269" t="s">
        <v>38</v>
      </c>
      <c r="C32" s="275"/>
      <c r="D32" s="185"/>
      <c r="E32" s="179"/>
      <c r="F32" s="273"/>
      <c r="G32" s="274"/>
      <c r="H32" s="182"/>
      <c r="I32" s="179"/>
      <c r="J32" s="273"/>
      <c r="K32" s="274"/>
      <c r="L32" s="182"/>
      <c r="M32" s="179"/>
      <c r="N32" s="273"/>
      <c r="O32" s="274"/>
      <c r="P32" s="182"/>
      <c r="Q32" s="176"/>
      <c r="R32" s="176"/>
    </row>
    <row r="33" spans="2:18" s="48" customFormat="1" ht="15" customHeight="1" x14ac:dyDescent="0.25">
      <c r="B33" s="269" t="s">
        <v>162</v>
      </c>
      <c r="C33" s="275"/>
      <c r="D33" s="185"/>
      <c r="E33" s="179"/>
      <c r="F33" s="273"/>
      <c r="G33" s="274"/>
      <c r="H33" s="182"/>
      <c r="I33" s="179"/>
      <c r="J33" s="273"/>
      <c r="K33" s="274"/>
      <c r="L33" s="182"/>
      <c r="M33" s="179"/>
      <c r="N33" s="273"/>
      <c r="O33" s="274"/>
      <c r="P33" s="182"/>
      <c r="Q33" s="176"/>
      <c r="R33" s="176"/>
    </row>
    <row r="34" spans="2:18" s="48" customFormat="1" ht="15" customHeight="1" x14ac:dyDescent="0.25">
      <c r="B34" s="269" t="s">
        <v>3</v>
      </c>
      <c r="C34" s="275"/>
      <c r="D34" s="185"/>
      <c r="E34" s="179"/>
      <c r="F34" s="273"/>
      <c r="G34" s="274"/>
      <c r="H34" s="182"/>
      <c r="I34" s="179"/>
      <c r="J34" s="273"/>
      <c r="K34" s="274"/>
      <c r="L34" s="182"/>
      <c r="M34" s="179"/>
      <c r="N34" s="273"/>
      <c r="O34" s="274"/>
      <c r="P34" s="182"/>
      <c r="Q34" s="176"/>
      <c r="R34" s="176"/>
    </row>
    <row r="35" spans="2:18" s="48" customFormat="1" ht="15" customHeight="1" x14ac:dyDescent="0.25">
      <c r="B35" s="269" t="s">
        <v>36</v>
      </c>
      <c r="C35" s="275"/>
      <c r="D35" s="185"/>
      <c r="E35" s="179"/>
      <c r="F35" s="273"/>
      <c r="G35" s="274"/>
      <c r="H35" s="182"/>
      <c r="I35" s="179"/>
      <c r="J35" s="273"/>
      <c r="K35" s="274"/>
      <c r="L35" s="182"/>
      <c r="M35" s="179"/>
      <c r="N35" s="273"/>
      <c r="O35" s="274"/>
      <c r="P35" s="182"/>
      <c r="Q35" s="176"/>
      <c r="R35" s="176"/>
    </row>
    <row r="36" spans="2:18" s="48" customFormat="1" ht="15" customHeight="1" x14ac:dyDescent="0.25">
      <c r="B36" s="269" t="s">
        <v>4</v>
      </c>
      <c r="C36" s="275"/>
      <c r="D36" s="185"/>
      <c r="E36" s="179"/>
      <c r="F36" s="273"/>
      <c r="G36" s="274"/>
      <c r="H36" s="182"/>
      <c r="I36" s="179"/>
      <c r="J36" s="273"/>
      <c r="K36" s="274"/>
      <c r="L36" s="182"/>
      <c r="M36" s="179"/>
      <c r="N36" s="273"/>
      <c r="O36" s="274"/>
      <c r="P36" s="182"/>
      <c r="Q36" s="176"/>
      <c r="R36" s="176"/>
    </row>
    <row r="37" spans="2:18" s="48" customFormat="1" ht="15" customHeight="1" x14ac:dyDescent="0.25">
      <c r="B37" s="269" t="s">
        <v>5</v>
      </c>
      <c r="C37" s="275"/>
      <c r="D37" s="185"/>
      <c r="E37" s="179"/>
      <c r="F37" s="273"/>
      <c r="G37" s="274"/>
      <c r="H37" s="182"/>
      <c r="I37" s="179"/>
      <c r="J37" s="273"/>
      <c r="K37" s="274"/>
      <c r="L37" s="182"/>
      <c r="M37" s="179"/>
      <c r="N37" s="273"/>
      <c r="O37" s="274"/>
      <c r="P37" s="182"/>
      <c r="Q37" s="176"/>
      <c r="R37" s="176"/>
    </row>
    <row r="38" spans="2:18" s="48" customFormat="1" ht="15" customHeight="1" x14ac:dyDescent="0.25">
      <c r="B38" s="269" t="s">
        <v>39</v>
      </c>
      <c r="C38" s="275"/>
      <c r="D38" s="185"/>
      <c r="E38" s="179"/>
      <c r="F38" s="273"/>
      <c r="G38" s="274"/>
      <c r="H38" s="182"/>
      <c r="I38" s="179"/>
      <c r="J38" s="273"/>
      <c r="K38" s="274"/>
      <c r="L38" s="182"/>
      <c r="M38" s="179"/>
      <c r="N38" s="273"/>
      <c r="O38" s="274"/>
      <c r="P38" s="182"/>
      <c r="Q38" s="176"/>
      <c r="R38" s="176"/>
    </row>
    <row r="39" spans="2:18" s="48" customFormat="1" ht="15" customHeight="1" x14ac:dyDescent="0.25">
      <c r="B39" s="269" t="s">
        <v>94</v>
      </c>
      <c r="C39" s="275"/>
      <c r="D39" s="185"/>
      <c r="E39" s="179"/>
      <c r="F39" s="273"/>
      <c r="G39" s="274"/>
      <c r="H39" s="182"/>
      <c r="I39" s="179"/>
      <c r="J39" s="273"/>
      <c r="K39" s="274"/>
      <c r="L39" s="182"/>
      <c r="M39" s="179"/>
      <c r="N39" s="273"/>
      <c r="O39" s="274"/>
      <c r="P39" s="182"/>
      <c r="Q39" s="176"/>
      <c r="R39" s="176"/>
    </row>
    <row r="40" spans="2:18" s="48" customFormat="1" ht="15" customHeight="1" x14ac:dyDescent="0.25">
      <c r="B40" s="269"/>
      <c r="C40" s="270"/>
      <c r="D40" s="185"/>
      <c r="E40" s="179"/>
      <c r="F40" s="273"/>
      <c r="G40" s="274"/>
      <c r="H40" s="182"/>
      <c r="I40" s="179"/>
      <c r="J40" s="273"/>
      <c r="K40" s="274"/>
      <c r="L40" s="182"/>
      <c r="M40" s="179"/>
      <c r="N40" s="273"/>
      <c r="O40" s="274"/>
      <c r="P40" s="182"/>
      <c r="Q40" s="176"/>
      <c r="R40" s="176"/>
    </row>
    <row r="41" spans="2:18" s="48" customFormat="1" ht="13.9" customHeight="1" x14ac:dyDescent="0.25">
      <c r="B41" s="269"/>
      <c r="C41" s="275"/>
      <c r="D41" s="185"/>
      <c r="E41" s="179"/>
      <c r="F41" s="273"/>
      <c r="G41" s="274"/>
      <c r="H41" s="182"/>
      <c r="I41" s="179"/>
      <c r="J41" s="273"/>
      <c r="K41" s="274"/>
      <c r="L41" s="182"/>
      <c r="M41" s="179"/>
      <c r="N41" s="273"/>
      <c r="O41" s="274"/>
      <c r="P41" s="182"/>
      <c r="Q41" s="176"/>
      <c r="R41" s="176"/>
    </row>
    <row r="42" spans="2:18" s="48" customFormat="1" x14ac:dyDescent="0.25">
      <c r="B42" s="269"/>
      <c r="C42" s="275"/>
      <c r="D42" s="185"/>
      <c r="E42" s="179"/>
      <c r="F42" s="273"/>
      <c r="G42" s="274"/>
      <c r="H42" s="182"/>
      <c r="I42" s="179"/>
      <c r="J42" s="273"/>
      <c r="K42" s="274"/>
      <c r="L42" s="182"/>
      <c r="M42" s="179"/>
      <c r="N42" s="273"/>
      <c r="O42" s="274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4"/>
    </row>
    <row r="44" spans="2:18" ht="15.75" thickBot="1" x14ac:dyDescent="0.3">
      <c r="B44" s="286" t="s">
        <v>6</v>
      </c>
      <c r="C44" s="287"/>
      <c r="D44" s="207">
        <f>SUM(E44:P44)</f>
        <v>0</v>
      </c>
      <c r="E44" s="113"/>
      <c r="F44" s="114"/>
      <c r="G44" s="114"/>
      <c r="H44" s="108">
        <f>SUM(H29:H43)</f>
        <v>0</v>
      </c>
      <c r="I44" s="288"/>
      <c r="J44" s="289"/>
      <c r="K44" s="290"/>
      <c r="L44" s="108">
        <f>SUM(L29:L43)</f>
        <v>0</v>
      </c>
      <c r="M44" s="288"/>
      <c r="N44" s="289"/>
      <c r="O44" s="290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295" t="s">
        <v>28</v>
      </c>
      <c r="C46" s="312"/>
      <c r="D46" s="115" t="s">
        <v>82</v>
      </c>
      <c r="E46" s="105" t="s">
        <v>1</v>
      </c>
      <c r="F46" s="271" t="s">
        <v>90</v>
      </c>
      <c r="G46" s="272"/>
      <c r="H46" s="109" t="s">
        <v>82</v>
      </c>
      <c r="I46" s="105" t="s">
        <v>1</v>
      </c>
      <c r="J46" s="271" t="s">
        <v>90</v>
      </c>
      <c r="K46" s="272"/>
      <c r="L46" s="109" t="s">
        <v>82</v>
      </c>
      <c r="M46" s="105" t="s">
        <v>1</v>
      </c>
      <c r="N46" s="271" t="s">
        <v>90</v>
      </c>
      <c r="O46" s="272"/>
      <c r="P46" s="109" t="s">
        <v>82</v>
      </c>
      <c r="Q46" s="176"/>
      <c r="R46" s="176"/>
    </row>
    <row r="47" spans="2:18" s="48" customFormat="1" ht="15.75" customHeight="1" x14ac:dyDescent="0.25">
      <c r="B47" s="269" t="s">
        <v>40</v>
      </c>
      <c r="C47" s="275"/>
      <c r="D47" s="185"/>
      <c r="E47" s="179"/>
      <c r="F47" s="273"/>
      <c r="G47" s="274"/>
      <c r="H47" s="182"/>
      <c r="I47" s="179"/>
      <c r="J47" s="273"/>
      <c r="K47" s="274"/>
      <c r="L47" s="182"/>
      <c r="M47" s="179"/>
      <c r="N47" s="273"/>
      <c r="O47" s="274"/>
      <c r="P47" s="182"/>
      <c r="Q47" s="176"/>
      <c r="R47" s="176"/>
    </row>
    <row r="48" spans="2:18" s="48" customFormat="1" ht="15" customHeight="1" x14ac:dyDescent="0.25">
      <c r="B48" s="269" t="s">
        <v>91</v>
      </c>
      <c r="C48" s="275"/>
      <c r="D48" s="185"/>
      <c r="E48" s="179"/>
      <c r="F48" s="273"/>
      <c r="G48" s="274"/>
      <c r="H48" s="182"/>
      <c r="I48" s="179"/>
      <c r="J48" s="273"/>
      <c r="K48" s="274"/>
      <c r="L48" s="182"/>
      <c r="M48" s="179"/>
      <c r="N48" s="273"/>
      <c r="O48" s="274"/>
      <c r="P48" s="182"/>
      <c r="Q48" s="176"/>
      <c r="R48" s="176"/>
    </row>
    <row r="49" spans="2:18" s="48" customFormat="1" ht="15" customHeight="1" x14ac:dyDescent="0.25">
      <c r="B49" s="269" t="s">
        <v>92</v>
      </c>
      <c r="C49" s="275"/>
      <c r="D49" s="185"/>
      <c r="E49" s="179"/>
      <c r="F49" s="273"/>
      <c r="G49" s="274"/>
      <c r="H49" s="182"/>
      <c r="I49" s="179"/>
      <c r="J49" s="273"/>
      <c r="K49" s="274"/>
      <c r="L49" s="182"/>
      <c r="M49" s="179"/>
      <c r="N49" s="273"/>
      <c r="O49" s="274"/>
      <c r="P49" s="182"/>
      <c r="Q49" s="176"/>
      <c r="R49" s="176"/>
    </row>
    <row r="50" spans="2:18" s="48" customFormat="1" ht="15" customHeight="1" x14ac:dyDescent="0.25">
      <c r="B50" s="269" t="s">
        <v>7</v>
      </c>
      <c r="C50" s="275"/>
      <c r="D50" s="185"/>
      <c r="E50" s="179"/>
      <c r="F50" s="273"/>
      <c r="G50" s="274"/>
      <c r="H50" s="182"/>
      <c r="I50" s="179"/>
      <c r="J50" s="273"/>
      <c r="K50" s="274"/>
      <c r="L50" s="182"/>
      <c r="M50" s="179"/>
      <c r="N50" s="273"/>
      <c r="O50" s="274"/>
      <c r="P50" s="182"/>
      <c r="Q50" s="176"/>
      <c r="R50" s="176"/>
    </row>
    <row r="51" spans="2:18" s="48" customFormat="1" ht="15" customHeight="1" x14ac:dyDescent="0.25">
      <c r="B51" s="269" t="s">
        <v>95</v>
      </c>
      <c r="C51" s="275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284" t="s">
        <v>160</v>
      </c>
      <c r="C52" s="285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69" t="s">
        <v>215</v>
      </c>
      <c r="C53" s="275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69" t="s">
        <v>94</v>
      </c>
      <c r="C54" s="275"/>
      <c r="D54" s="185"/>
      <c r="E54" s="179"/>
      <c r="F54" s="273"/>
      <c r="G54" s="274"/>
      <c r="H54" s="182"/>
      <c r="I54" s="179"/>
      <c r="J54" s="273"/>
      <c r="K54" s="274"/>
      <c r="L54" s="182"/>
      <c r="M54" s="179"/>
      <c r="N54" s="273"/>
      <c r="O54" s="274"/>
      <c r="P54" s="182"/>
      <c r="Q54" s="176"/>
      <c r="R54" s="176"/>
    </row>
    <row r="55" spans="2:18" s="48" customFormat="1" ht="15" customHeight="1" x14ac:dyDescent="0.25">
      <c r="B55" s="269"/>
      <c r="C55" s="270"/>
      <c r="D55" s="185"/>
      <c r="E55" s="179"/>
      <c r="F55" s="273"/>
      <c r="G55" s="274"/>
      <c r="H55" s="182"/>
      <c r="I55" s="179"/>
      <c r="J55" s="273"/>
      <c r="K55" s="274"/>
      <c r="L55" s="182"/>
      <c r="M55" s="179"/>
      <c r="N55" s="273"/>
      <c r="O55" s="274"/>
      <c r="P55" s="182"/>
      <c r="Q55" s="176"/>
      <c r="R55" s="176"/>
    </row>
    <row r="56" spans="2:18" s="48" customFormat="1" ht="15" customHeight="1" x14ac:dyDescent="0.25">
      <c r="B56" s="269"/>
      <c r="C56" s="270"/>
      <c r="D56" s="185"/>
      <c r="E56" s="179"/>
      <c r="F56" s="273"/>
      <c r="G56" s="274"/>
      <c r="H56" s="182"/>
      <c r="I56" s="179"/>
      <c r="J56" s="273"/>
      <c r="K56" s="274"/>
      <c r="L56" s="182"/>
      <c r="M56" s="179"/>
      <c r="N56" s="273"/>
      <c r="O56" s="274"/>
      <c r="P56" s="182"/>
      <c r="Q56" s="176"/>
      <c r="R56" s="176"/>
    </row>
    <row r="57" spans="2:18" s="48" customFormat="1" x14ac:dyDescent="0.25">
      <c r="B57" s="269"/>
      <c r="C57" s="275"/>
      <c r="D57" s="185"/>
      <c r="E57" s="179"/>
      <c r="F57" s="273"/>
      <c r="G57" s="274"/>
      <c r="H57" s="182"/>
      <c r="I57" s="179"/>
      <c r="J57" s="273"/>
      <c r="K57" s="274"/>
      <c r="L57" s="182"/>
      <c r="M57" s="179"/>
      <c r="N57" s="273"/>
      <c r="O57" s="274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4"/>
    </row>
    <row r="59" spans="2:18" ht="15.75" thickBot="1" x14ac:dyDescent="0.3">
      <c r="B59" s="286" t="s">
        <v>8</v>
      </c>
      <c r="C59" s="313"/>
      <c r="D59" s="108">
        <f>SUM(E59:P59)</f>
        <v>0</v>
      </c>
      <c r="E59" s="278"/>
      <c r="F59" s="279"/>
      <c r="G59" s="136"/>
      <c r="H59" s="108">
        <f>SUM(H46:H58)</f>
        <v>0</v>
      </c>
      <c r="I59" s="278"/>
      <c r="J59" s="280"/>
      <c r="K59" s="279"/>
      <c r="L59" s="108">
        <f>SUM(L46:L58)</f>
        <v>0</v>
      </c>
      <c r="M59" s="278"/>
      <c r="N59" s="280"/>
      <c r="O59" s="279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295" t="s">
        <v>33</v>
      </c>
      <c r="C61" s="296"/>
      <c r="D61" s="115" t="s">
        <v>82</v>
      </c>
      <c r="E61" s="105" t="s">
        <v>1</v>
      </c>
      <c r="F61" s="271" t="s">
        <v>90</v>
      </c>
      <c r="G61" s="272"/>
      <c r="H61" s="109" t="s">
        <v>82</v>
      </c>
      <c r="I61" s="105" t="s">
        <v>1</v>
      </c>
      <c r="J61" s="271" t="s">
        <v>90</v>
      </c>
      <c r="K61" s="272"/>
      <c r="L61" s="109" t="s">
        <v>82</v>
      </c>
      <c r="M61" s="105" t="s">
        <v>1</v>
      </c>
      <c r="N61" s="271" t="s">
        <v>90</v>
      </c>
      <c r="O61" s="272"/>
      <c r="P61" s="109" t="s">
        <v>82</v>
      </c>
    </row>
    <row r="62" spans="2:18" s="48" customFormat="1" ht="15.75" customHeight="1" x14ac:dyDescent="0.25">
      <c r="B62" s="269" t="s">
        <v>9</v>
      </c>
      <c r="C62" s="275"/>
      <c r="D62" s="185"/>
      <c r="E62" s="179"/>
      <c r="F62" s="273"/>
      <c r="G62" s="274"/>
      <c r="H62" s="182"/>
      <c r="I62" s="179"/>
      <c r="J62" s="273"/>
      <c r="K62" s="274"/>
      <c r="L62" s="182"/>
      <c r="M62" s="179"/>
      <c r="N62" s="273"/>
      <c r="O62" s="274"/>
      <c r="P62" s="182"/>
    </row>
    <row r="63" spans="2:18" s="48" customFormat="1" ht="15" customHeight="1" x14ac:dyDescent="0.25">
      <c r="B63" s="269" t="s">
        <v>10</v>
      </c>
      <c r="C63" s="275"/>
      <c r="D63" s="185"/>
      <c r="E63" s="179"/>
      <c r="F63" s="273"/>
      <c r="G63" s="274"/>
      <c r="H63" s="182"/>
      <c r="I63" s="179"/>
      <c r="J63" s="273"/>
      <c r="K63" s="274"/>
      <c r="L63" s="182"/>
      <c r="M63" s="179"/>
      <c r="N63" s="273"/>
      <c r="O63" s="274"/>
      <c r="P63" s="182"/>
    </row>
    <row r="64" spans="2:18" s="48" customFormat="1" ht="15" customHeight="1" x14ac:dyDescent="0.25">
      <c r="B64" s="269" t="s">
        <v>11</v>
      </c>
      <c r="C64" s="275"/>
      <c r="D64" s="185"/>
      <c r="E64" s="179"/>
      <c r="F64" s="273"/>
      <c r="G64" s="274"/>
      <c r="H64" s="182"/>
      <c r="I64" s="179"/>
      <c r="J64" s="273"/>
      <c r="K64" s="274"/>
      <c r="L64" s="182"/>
      <c r="M64" s="179"/>
      <c r="N64" s="273"/>
      <c r="O64" s="274"/>
      <c r="P64" s="182"/>
    </row>
    <row r="65" spans="2:16" s="48" customFormat="1" ht="15" customHeight="1" x14ac:dyDescent="0.25">
      <c r="B65" s="269" t="s">
        <v>41</v>
      </c>
      <c r="C65" s="275"/>
      <c r="D65" s="185"/>
      <c r="E65" s="179"/>
      <c r="F65" s="273"/>
      <c r="G65" s="274"/>
      <c r="H65" s="182"/>
      <c r="I65" s="179"/>
      <c r="J65" s="273"/>
      <c r="K65" s="274"/>
      <c r="L65" s="182"/>
      <c r="M65" s="179"/>
      <c r="N65" s="273"/>
      <c r="O65" s="274"/>
      <c r="P65" s="182"/>
    </row>
    <row r="66" spans="2:16" s="48" customFormat="1" ht="15" customHeight="1" x14ac:dyDescent="0.25">
      <c r="B66" s="269" t="s">
        <v>12</v>
      </c>
      <c r="C66" s="275"/>
      <c r="D66" s="185"/>
      <c r="E66" s="179"/>
      <c r="F66" s="273"/>
      <c r="G66" s="274"/>
      <c r="H66" s="182"/>
      <c r="I66" s="179"/>
      <c r="J66" s="273"/>
      <c r="K66" s="274"/>
      <c r="L66" s="182"/>
      <c r="M66" s="179"/>
      <c r="N66" s="273"/>
      <c r="O66" s="274"/>
      <c r="P66" s="182"/>
    </row>
    <row r="67" spans="2:16" s="48" customFormat="1" ht="15" customHeight="1" x14ac:dyDescent="0.25">
      <c r="B67" s="269" t="s">
        <v>96</v>
      </c>
      <c r="C67" s="275"/>
      <c r="D67" s="185"/>
      <c r="E67" s="179"/>
      <c r="F67" s="273"/>
      <c r="G67" s="274"/>
      <c r="H67" s="182"/>
      <c r="I67" s="179"/>
      <c r="J67" s="273"/>
      <c r="K67" s="274"/>
      <c r="L67" s="182"/>
      <c r="M67" s="179"/>
      <c r="N67" s="273"/>
      <c r="O67" s="274"/>
      <c r="P67" s="182"/>
    </row>
    <row r="68" spans="2:16" s="48" customFormat="1" ht="15" customHeight="1" x14ac:dyDescent="0.25">
      <c r="B68" s="269" t="s">
        <v>94</v>
      </c>
      <c r="C68" s="275"/>
      <c r="D68" s="185"/>
      <c r="E68" s="179"/>
      <c r="F68" s="273"/>
      <c r="G68" s="274"/>
      <c r="H68" s="182"/>
      <c r="I68" s="179"/>
      <c r="J68" s="273"/>
      <c r="K68" s="274"/>
      <c r="L68" s="182"/>
      <c r="M68" s="179"/>
      <c r="N68" s="273"/>
      <c r="O68" s="274"/>
      <c r="P68" s="182"/>
    </row>
    <row r="69" spans="2:16" s="48" customFormat="1" ht="15" customHeight="1" x14ac:dyDescent="0.25">
      <c r="B69" s="269"/>
      <c r="C69" s="270"/>
      <c r="D69" s="185"/>
      <c r="E69" s="179"/>
      <c r="F69" s="273"/>
      <c r="G69" s="274"/>
      <c r="H69" s="182"/>
      <c r="I69" s="179"/>
      <c r="J69" s="273"/>
      <c r="K69" s="274"/>
      <c r="L69" s="182"/>
      <c r="M69" s="179"/>
      <c r="N69" s="273"/>
      <c r="O69" s="274"/>
      <c r="P69" s="182"/>
    </row>
    <row r="70" spans="2:16" s="48" customFormat="1" ht="15" customHeight="1" x14ac:dyDescent="0.25">
      <c r="B70" s="269"/>
      <c r="C70" s="270"/>
      <c r="D70" s="185"/>
      <c r="E70" s="179"/>
      <c r="F70" s="273"/>
      <c r="G70" s="274"/>
      <c r="H70" s="182"/>
      <c r="I70" s="179"/>
      <c r="J70" s="273"/>
      <c r="K70" s="274"/>
      <c r="L70" s="182"/>
      <c r="M70" s="179"/>
      <c r="N70" s="273"/>
      <c r="O70" s="274"/>
      <c r="P70" s="182"/>
    </row>
    <row r="71" spans="2:16" s="48" customFormat="1" ht="15" customHeight="1" x14ac:dyDescent="0.25">
      <c r="B71" s="269"/>
      <c r="C71" s="270"/>
      <c r="D71" s="185"/>
      <c r="E71" s="179"/>
      <c r="F71" s="273"/>
      <c r="G71" s="274"/>
      <c r="H71" s="182"/>
      <c r="I71" s="179"/>
      <c r="J71" s="273"/>
      <c r="K71" s="274"/>
      <c r="L71" s="182"/>
      <c r="M71" s="179"/>
      <c r="N71" s="273"/>
      <c r="O71" s="274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4"/>
    </row>
    <row r="73" spans="2:16" ht="15.75" thickBot="1" x14ac:dyDescent="0.3">
      <c r="B73" s="286" t="s">
        <v>42</v>
      </c>
      <c r="C73" s="313"/>
      <c r="D73" s="108">
        <f>SUM(E73:P73)</f>
        <v>0</v>
      </c>
      <c r="E73" s="278"/>
      <c r="F73" s="279"/>
      <c r="G73" s="136"/>
      <c r="H73" s="108">
        <f>SUM(H61:H72)</f>
        <v>0</v>
      </c>
      <c r="I73" s="278"/>
      <c r="J73" s="280"/>
      <c r="K73" s="279"/>
      <c r="L73" s="108">
        <f>SUM(L61:L72)</f>
        <v>0</v>
      </c>
      <c r="M73" s="278"/>
      <c r="N73" s="280"/>
      <c r="O73" s="279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319" t="s">
        <v>87</v>
      </c>
      <c r="C75" s="320"/>
      <c r="D75" s="115" t="s">
        <v>82</v>
      </c>
      <c r="E75" s="105" t="s">
        <v>1</v>
      </c>
      <c r="F75" s="271" t="s">
        <v>90</v>
      </c>
      <c r="G75" s="272"/>
      <c r="H75" s="109" t="s">
        <v>82</v>
      </c>
      <c r="I75" s="105" t="s">
        <v>1</v>
      </c>
      <c r="J75" s="271" t="s">
        <v>90</v>
      </c>
      <c r="K75" s="272"/>
      <c r="L75" s="109" t="s">
        <v>82</v>
      </c>
      <c r="M75" s="141" t="s">
        <v>1</v>
      </c>
      <c r="N75" s="271" t="s">
        <v>90</v>
      </c>
      <c r="O75" s="272"/>
      <c r="P75" s="109" t="s">
        <v>82</v>
      </c>
    </row>
    <row r="76" spans="2:16" s="48" customFormat="1" ht="14.45" customHeight="1" x14ac:dyDescent="0.25">
      <c r="B76" s="269" t="s">
        <v>13</v>
      </c>
      <c r="C76" s="270"/>
      <c r="D76" s="185"/>
      <c r="E76" s="179"/>
      <c r="F76" s="273"/>
      <c r="G76" s="274"/>
      <c r="H76" s="182"/>
      <c r="I76" s="179"/>
      <c r="J76" s="273"/>
      <c r="K76" s="274"/>
      <c r="L76" s="182"/>
      <c r="M76" s="187"/>
      <c r="N76" s="273"/>
      <c r="O76" s="274"/>
      <c r="P76" s="182"/>
    </row>
    <row r="77" spans="2:16" s="48" customFormat="1" ht="14.45" customHeight="1" x14ac:dyDescent="0.25">
      <c r="B77" s="269" t="s">
        <v>102</v>
      </c>
      <c r="C77" s="270"/>
      <c r="D77" s="185"/>
      <c r="E77" s="179"/>
      <c r="F77" s="273"/>
      <c r="G77" s="274"/>
      <c r="H77" s="182"/>
      <c r="I77" s="179"/>
      <c r="J77" s="273"/>
      <c r="K77" s="274"/>
      <c r="L77" s="182"/>
      <c r="M77" s="187"/>
      <c r="N77" s="273"/>
      <c r="O77" s="274"/>
      <c r="P77" s="182"/>
    </row>
    <row r="78" spans="2:16" s="48" customFormat="1" ht="14.45" customHeight="1" x14ac:dyDescent="0.25">
      <c r="B78" s="269" t="s">
        <v>15</v>
      </c>
      <c r="C78" s="270"/>
      <c r="D78" s="185"/>
      <c r="E78" s="179"/>
      <c r="F78" s="273"/>
      <c r="G78" s="274"/>
      <c r="H78" s="182"/>
      <c r="I78" s="179"/>
      <c r="J78" s="273"/>
      <c r="K78" s="274"/>
      <c r="L78" s="182"/>
      <c r="M78" s="187"/>
      <c r="N78" s="273"/>
      <c r="O78" s="274"/>
      <c r="P78" s="182"/>
    </row>
    <row r="79" spans="2:16" s="48" customFormat="1" ht="14.45" customHeight="1" x14ac:dyDescent="0.25">
      <c r="B79" s="269" t="s">
        <v>14</v>
      </c>
      <c r="C79" s="270"/>
      <c r="D79" s="185"/>
      <c r="E79" s="179"/>
      <c r="F79" s="273"/>
      <c r="G79" s="274"/>
      <c r="H79" s="182"/>
      <c r="I79" s="179"/>
      <c r="J79" s="273"/>
      <c r="K79" s="274"/>
      <c r="L79" s="182"/>
      <c r="M79" s="187"/>
      <c r="N79" s="273"/>
      <c r="O79" s="274"/>
      <c r="P79" s="182"/>
    </row>
    <row r="80" spans="2:16" s="48" customFormat="1" ht="14.45" customHeight="1" x14ac:dyDescent="0.25">
      <c r="B80" s="269" t="s">
        <v>16</v>
      </c>
      <c r="C80" s="270"/>
      <c r="D80" s="185"/>
      <c r="E80" s="179"/>
      <c r="F80" s="273"/>
      <c r="G80" s="274"/>
      <c r="H80" s="182"/>
      <c r="I80" s="179"/>
      <c r="J80" s="273"/>
      <c r="K80" s="274"/>
      <c r="L80" s="182"/>
      <c r="M80" s="187"/>
      <c r="N80" s="273"/>
      <c r="O80" s="274"/>
      <c r="P80" s="182"/>
    </row>
    <row r="81" spans="2:16" s="48" customFormat="1" ht="14.45" customHeight="1" x14ac:dyDescent="0.25">
      <c r="B81" s="269" t="s">
        <v>43</v>
      </c>
      <c r="C81" s="270"/>
      <c r="D81" s="185"/>
      <c r="E81" s="179"/>
      <c r="F81" s="273"/>
      <c r="G81" s="274"/>
      <c r="H81" s="182"/>
      <c r="I81" s="179"/>
      <c r="J81" s="273"/>
      <c r="K81" s="274"/>
      <c r="L81" s="182"/>
      <c r="M81" s="187"/>
      <c r="N81" s="273"/>
      <c r="O81" s="274"/>
      <c r="P81" s="182"/>
    </row>
    <row r="82" spans="2:16" s="48" customFormat="1" ht="14.45" customHeight="1" x14ac:dyDescent="0.25">
      <c r="B82" s="269" t="s">
        <v>214</v>
      </c>
      <c r="C82" s="270"/>
      <c r="D82" s="185"/>
      <c r="E82" s="179"/>
      <c r="F82" s="273"/>
      <c r="G82" s="274"/>
      <c r="H82" s="182"/>
      <c r="I82" s="179"/>
      <c r="J82" s="273"/>
      <c r="K82" s="274"/>
      <c r="L82" s="182"/>
      <c r="M82" s="187"/>
      <c r="N82" s="273"/>
      <c r="O82" s="274"/>
      <c r="P82" s="182"/>
    </row>
    <row r="83" spans="2:16" s="48" customFormat="1" ht="14.45" customHeight="1" x14ac:dyDescent="0.25">
      <c r="B83" s="269" t="s">
        <v>101</v>
      </c>
      <c r="C83" s="270"/>
      <c r="D83" s="185"/>
      <c r="E83" s="179"/>
      <c r="F83" s="273"/>
      <c r="G83" s="274"/>
      <c r="H83" s="182"/>
      <c r="I83" s="179"/>
      <c r="J83" s="273"/>
      <c r="K83" s="274"/>
      <c r="L83" s="182"/>
      <c r="M83" s="187"/>
      <c r="N83" s="273"/>
      <c r="O83" s="274"/>
      <c r="P83" s="182"/>
    </row>
    <row r="84" spans="2:16" s="48" customFormat="1" ht="14.45" customHeight="1" x14ac:dyDescent="0.25">
      <c r="B84" s="269" t="s">
        <v>94</v>
      </c>
      <c r="C84" s="270"/>
      <c r="D84" s="185"/>
      <c r="E84" s="179"/>
      <c r="F84" s="273"/>
      <c r="G84" s="274"/>
      <c r="H84" s="182"/>
      <c r="I84" s="179"/>
      <c r="J84" s="273"/>
      <c r="K84" s="274"/>
      <c r="L84" s="182"/>
      <c r="M84" s="187"/>
      <c r="N84" s="273"/>
      <c r="O84" s="274"/>
      <c r="P84" s="182"/>
    </row>
    <row r="85" spans="2:16" s="48" customFormat="1" ht="14.45" customHeight="1" x14ac:dyDescent="0.25">
      <c r="B85" s="269"/>
      <c r="C85" s="270"/>
      <c r="D85" s="185"/>
      <c r="E85" s="179"/>
      <c r="F85" s="273"/>
      <c r="G85" s="274"/>
      <c r="H85" s="182"/>
      <c r="I85" s="179"/>
      <c r="J85" s="273"/>
      <c r="K85" s="274"/>
      <c r="L85" s="182"/>
      <c r="M85" s="187"/>
      <c r="N85" s="273"/>
      <c r="O85" s="274"/>
      <c r="P85" s="182"/>
    </row>
    <row r="86" spans="2:16" s="48" customFormat="1" ht="14.45" customHeight="1" x14ac:dyDescent="0.25">
      <c r="B86" s="269"/>
      <c r="C86" s="270"/>
      <c r="D86" s="185"/>
      <c r="E86" s="179"/>
      <c r="F86" s="273"/>
      <c r="G86" s="274"/>
      <c r="H86" s="182"/>
      <c r="I86" s="179"/>
      <c r="J86" s="273"/>
      <c r="K86" s="274"/>
      <c r="L86" s="182"/>
      <c r="M86" s="179"/>
      <c r="N86" s="273"/>
      <c r="O86" s="274"/>
      <c r="P86" s="182"/>
    </row>
    <row r="87" spans="2:16" s="48" customFormat="1" ht="14.45" customHeight="1" x14ac:dyDescent="0.25">
      <c r="B87" s="269"/>
      <c r="C87" s="270"/>
      <c r="D87" s="185"/>
      <c r="E87" s="179"/>
      <c r="F87" s="273"/>
      <c r="G87" s="274"/>
      <c r="H87" s="182"/>
      <c r="I87" s="179"/>
      <c r="J87" s="273"/>
      <c r="K87" s="274"/>
      <c r="L87" s="182"/>
      <c r="M87" s="179"/>
      <c r="N87" s="273"/>
      <c r="O87" s="274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4"/>
    </row>
    <row r="89" spans="2:16" ht="15.75" thickBot="1" x14ac:dyDescent="0.3">
      <c r="B89" s="286" t="s">
        <v>42</v>
      </c>
      <c r="C89" s="313"/>
      <c r="D89" s="108">
        <f>SUM(E89:P89)</f>
        <v>0</v>
      </c>
      <c r="E89" s="278"/>
      <c r="F89" s="279"/>
      <c r="G89" s="136"/>
      <c r="H89" s="108">
        <f>SUM(H75:H88)</f>
        <v>0</v>
      </c>
      <c r="I89" s="278"/>
      <c r="J89" s="280"/>
      <c r="K89" s="279"/>
      <c r="L89" s="108">
        <f>SUM(L75:L88)</f>
        <v>0</v>
      </c>
      <c r="M89" s="278"/>
      <c r="N89" s="280"/>
      <c r="O89" s="279"/>
      <c r="P89" s="108">
        <f>SUM(P75:P88)</f>
        <v>0</v>
      </c>
    </row>
    <row r="90" spans="2:16" ht="15.75" thickBot="1" x14ac:dyDescent="0.3"/>
    <row r="91" spans="2:16" ht="32.25" customHeight="1" x14ac:dyDescent="0.25">
      <c r="B91" s="319" t="s">
        <v>161</v>
      </c>
      <c r="C91" s="320"/>
      <c r="D91" s="115" t="s">
        <v>82</v>
      </c>
      <c r="E91" s="105" t="s">
        <v>1</v>
      </c>
      <c r="F91" s="271" t="s">
        <v>90</v>
      </c>
      <c r="G91" s="272"/>
      <c r="H91" s="109" t="s">
        <v>82</v>
      </c>
      <c r="I91" s="105" t="s">
        <v>1</v>
      </c>
      <c r="J91" s="271" t="s">
        <v>90</v>
      </c>
      <c r="K91" s="272"/>
      <c r="L91" s="109" t="s">
        <v>82</v>
      </c>
      <c r="M91" s="141" t="s">
        <v>1</v>
      </c>
      <c r="N91" s="271" t="s">
        <v>90</v>
      </c>
      <c r="O91" s="272"/>
      <c r="P91" s="109" t="s">
        <v>82</v>
      </c>
    </row>
    <row r="92" spans="2:16" s="48" customFormat="1" ht="15.75" customHeight="1" x14ac:dyDescent="0.25">
      <c r="B92" s="321" t="s">
        <v>80</v>
      </c>
      <c r="C92" s="322"/>
      <c r="D92" s="185"/>
      <c r="E92" s="179"/>
      <c r="F92" s="273"/>
      <c r="G92" s="274"/>
      <c r="H92" s="182"/>
      <c r="I92" s="179"/>
      <c r="J92" s="273"/>
      <c r="K92" s="274"/>
      <c r="L92" s="182"/>
      <c r="M92" s="187"/>
      <c r="N92" s="273"/>
      <c r="O92" s="274"/>
      <c r="P92" s="182"/>
    </row>
    <row r="93" spans="2:16" s="48" customFormat="1" ht="15" customHeight="1" x14ac:dyDescent="0.25">
      <c r="B93" s="321" t="s">
        <v>157</v>
      </c>
      <c r="C93" s="322"/>
      <c r="D93" s="185"/>
      <c r="E93" s="179"/>
      <c r="F93" s="273"/>
      <c r="G93" s="274"/>
      <c r="H93" s="182"/>
      <c r="I93" s="179"/>
      <c r="J93" s="273"/>
      <c r="K93" s="274"/>
      <c r="L93" s="182"/>
      <c r="M93" s="187"/>
      <c r="N93" s="273"/>
      <c r="O93" s="274"/>
      <c r="P93" s="182"/>
    </row>
    <row r="94" spans="2:16" s="48" customFormat="1" ht="15" customHeight="1" x14ac:dyDescent="0.25">
      <c r="B94" s="321" t="s">
        <v>81</v>
      </c>
      <c r="C94" s="322"/>
      <c r="D94" s="185"/>
      <c r="E94" s="179"/>
      <c r="F94" s="273"/>
      <c r="G94" s="274"/>
      <c r="H94" s="182"/>
      <c r="I94" s="179"/>
      <c r="J94" s="273"/>
      <c r="K94" s="274"/>
      <c r="L94" s="182"/>
      <c r="M94" s="187"/>
      <c r="N94" s="273"/>
      <c r="O94" s="274"/>
      <c r="P94" s="182"/>
    </row>
    <row r="95" spans="2:16" s="48" customFormat="1" ht="15" customHeight="1" x14ac:dyDescent="0.25">
      <c r="B95" s="269" t="s">
        <v>98</v>
      </c>
      <c r="C95" s="270"/>
      <c r="D95" s="188"/>
      <c r="E95" s="179"/>
      <c r="F95" s="273"/>
      <c r="G95" s="274"/>
      <c r="H95" s="182"/>
      <c r="I95" s="179"/>
      <c r="J95" s="273"/>
      <c r="K95" s="274"/>
      <c r="L95" s="182"/>
      <c r="M95" s="187"/>
      <c r="N95" s="273"/>
      <c r="O95" s="274"/>
      <c r="P95" s="182"/>
    </row>
    <row r="96" spans="2:16" s="48" customFormat="1" ht="15" customHeight="1" x14ac:dyDescent="0.25">
      <c r="B96" s="189"/>
      <c r="C96" s="190"/>
      <c r="D96" s="188"/>
      <c r="E96" s="179"/>
      <c r="F96" s="273"/>
      <c r="G96" s="274"/>
      <c r="H96" s="182"/>
      <c r="I96" s="179"/>
      <c r="J96" s="273"/>
      <c r="K96" s="274"/>
      <c r="L96" s="182"/>
      <c r="M96" s="187"/>
      <c r="N96" s="273"/>
      <c r="O96" s="274"/>
      <c r="P96" s="182"/>
    </row>
    <row r="97" spans="2:16" ht="15.75" thickBot="1" x14ac:dyDescent="0.3">
      <c r="B97" s="291" t="s">
        <v>93</v>
      </c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4"/>
    </row>
    <row r="98" spans="2:16" ht="15.75" thickBot="1" x14ac:dyDescent="0.3">
      <c r="B98" s="286" t="s">
        <v>99</v>
      </c>
      <c r="C98" s="313"/>
      <c r="D98" s="108">
        <f>SUM(E98:P98)</f>
        <v>0</v>
      </c>
      <c r="E98" s="278"/>
      <c r="F98" s="279"/>
      <c r="G98" s="136"/>
      <c r="H98" s="108">
        <f>SUM(H91:H97)</f>
        <v>0</v>
      </c>
      <c r="I98" s="278"/>
      <c r="J98" s="280"/>
      <c r="K98" s="279"/>
      <c r="L98" s="108">
        <f>SUM(L91:L97)</f>
        <v>0</v>
      </c>
      <c r="M98" s="303"/>
      <c r="N98" s="280"/>
      <c r="O98" s="279"/>
      <c r="P98" s="108">
        <f>SUM(P91:P97)</f>
        <v>0</v>
      </c>
    </row>
    <row r="99" spans="2:16" ht="15.75" thickBot="1" x14ac:dyDescent="0.3"/>
    <row r="100" spans="2:16" ht="25.15" customHeight="1" x14ac:dyDescent="0.25">
      <c r="B100" s="295" t="s">
        <v>88</v>
      </c>
      <c r="C100" s="312"/>
      <c r="D100" s="116">
        <f>SUM(D89+D73+D59+D44+D27+D98)</f>
        <v>0</v>
      </c>
      <c r="E100" s="281"/>
      <c r="F100" s="282"/>
      <c r="G100" s="140"/>
      <c r="H100" s="118">
        <f>SUM(H89+H73+H59+E44+H27+H98)</f>
        <v>0</v>
      </c>
      <c r="I100" s="281"/>
      <c r="J100" s="283"/>
      <c r="K100" s="283"/>
      <c r="L100" s="118">
        <f>SUM(L89+L73+L59+I44+L27+L98)</f>
        <v>0</v>
      </c>
      <c r="M100" s="314"/>
      <c r="N100" s="283"/>
      <c r="O100" s="283"/>
      <c r="P100" s="118">
        <f>SUM(P89+P73+P59+M44+P27+P98)</f>
        <v>0</v>
      </c>
    </row>
    <row r="101" spans="2:16" ht="24" customHeight="1" x14ac:dyDescent="0.25">
      <c r="B101" s="110" t="s">
        <v>100</v>
      </c>
      <c r="C101" s="191">
        <f>IFERROR(D101/(D100-D98),0)</f>
        <v>0</v>
      </c>
      <c r="D101" s="121">
        <f>SUM(H101+L101+P101)</f>
        <v>0</v>
      </c>
      <c r="E101" s="308"/>
      <c r="F101" s="310"/>
      <c r="G101" s="310"/>
      <c r="H101" s="192"/>
      <c r="I101" s="336"/>
      <c r="J101" s="337"/>
      <c r="K101" s="337"/>
      <c r="L101" s="192"/>
      <c r="M101" s="338"/>
      <c r="N101" s="337"/>
      <c r="O101" s="337"/>
      <c r="P101" s="192"/>
    </row>
    <row r="102" spans="2:16" ht="25.9" customHeight="1" x14ac:dyDescent="0.25">
      <c r="B102" s="301" t="s">
        <v>89</v>
      </c>
      <c r="C102" s="302"/>
      <c r="D102" s="121">
        <f>SUM(D100+D101)</f>
        <v>0</v>
      </c>
      <c r="E102" s="308"/>
      <c r="F102" s="309"/>
      <c r="G102" s="139"/>
      <c r="H102" s="119">
        <f>SUM(H101+H100)</f>
        <v>0</v>
      </c>
      <c r="I102" s="308"/>
      <c r="J102" s="310"/>
      <c r="K102" s="310"/>
      <c r="L102" s="119">
        <f>SUM(L101+L100)</f>
        <v>0</v>
      </c>
      <c r="M102" s="311"/>
      <c r="N102" s="310"/>
      <c r="O102" s="310"/>
      <c r="P102" s="119">
        <f>SUM(P100+P101)</f>
        <v>0</v>
      </c>
    </row>
    <row r="103" spans="2:16" ht="22.15" customHeight="1" x14ac:dyDescent="0.25">
      <c r="B103" s="299" t="s">
        <v>17</v>
      </c>
      <c r="C103" s="300"/>
      <c r="D103" s="121">
        <f>SUM(H103+L103+P103)</f>
        <v>0</v>
      </c>
      <c r="E103" s="308"/>
      <c r="F103" s="309"/>
      <c r="G103" s="139"/>
      <c r="H103" s="193"/>
      <c r="I103" s="336"/>
      <c r="J103" s="337"/>
      <c r="K103" s="337"/>
      <c r="L103" s="193"/>
      <c r="M103" s="338"/>
      <c r="N103" s="337"/>
      <c r="O103" s="337"/>
      <c r="P103" s="193"/>
    </row>
    <row r="104" spans="2:16" ht="21.75" customHeight="1" thickBot="1" x14ac:dyDescent="0.3">
      <c r="B104" s="297" t="s">
        <v>18</v>
      </c>
      <c r="C104" s="298"/>
      <c r="D104" s="133">
        <f>SUM(D102-D103)</f>
        <v>0</v>
      </c>
      <c r="E104" s="304"/>
      <c r="F104" s="305"/>
      <c r="G104" s="137"/>
      <c r="H104" s="60">
        <f>H102-H103</f>
        <v>0</v>
      </c>
      <c r="I104" s="304"/>
      <c r="J104" s="306"/>
      <c r="K104" s="306"/>
      <c r="L104" s="60">
        <f>SUM(L102-L103)</f>
        <v>0</v>
      </c>
      <c r="M104" s="307"/>
      <c r="N104" s="306"/>
      <c r="O104" s="306"/>
      <c r="P104" s="60">
        <f>SUM(P102-P103)</f>
        <v>0</v>
      </c>
    </row>
    <row r="105" spans="2:16" s="48" customFormat="1" x14ac:dyDescent="0.25">
      <c r="B105" s="205"/>
      <c r="C105" s="205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6" s="48" customFormat="1" x14ac:dyDescent="0.25"/>
    <row r="107" spans="2:16" s="48" customFormat="1" x14ac:dyDescent="0.25"/>
    <row r="108" spans="2:16" s="48" customFormat="1" x14ac:dyDescent="0.25"/>
    <row r="109" spans="2:16" s="48" customFormat="1" x14ac:dyDescent="0.25"/>
    <row r="110" spans="2:16" s="48" customFormat="1" x14ac:dyDescent="0.25"/>
    <row r="111" spans="2:16" s="48" customFormat="1" x14ac:dyDescent="0.25"/>
    <row r="112" spans="2:16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</sheetData>
  <sheetProtection sheet="1" objects="1" scenarios="1" formatCells="0" formatColumns="0" formatRows="0" insertColumns="0" insertRows="0" deleteColumns="0" deleteRows="0"/>
  <mergeCells count="282">
    <mergeCell ref="B104:C104"/>
    <mergeCell ref="E104:F104"/>
    <mergeCell ref="I104:K104"/>
    <mergeCell ref="M104:O104"/>
    <mergeCell ref="B102:C102"/>
    <mergeCell ref="E102:F102"/>
    <mergeCell ref="I102:K102"/>
    <mergeCell ref="M102:O102"/>
    <mergeCell ref="B103:C103"/>
    <mergeCell ref="E103:F103"/>
    <mergeCell ref="I103:K103"/>
    <mergeCell ref="M103:O103"/>
    <mergeCell ref="B100:C100"/>
    <mergeCell ref="E100:F100"/>
    <mergeCell ref="I100:K100"/>
    <mergeCell ref="M100:O100"/>
    <mergeCell ref="E101:G101"/>
    <mergeCell ref="I101:K101"/>
    <mergeCell ref="M101:O101"/>
    <mergeCell ref="F96:G96"/>
    <mergeCell ref="J96:K96"/>
    <mergeCell ref="N96:O96"/>
    <mergeCell ref="B97:P97"/>
    <mergeCell ref="B98:C98"/>
    <mergeCell ref="E98:F98"/>
    <mergeCell ref="I98:K98"/>
    <mergeCell ref="M98:O98"/>
    <mergeCell ref="B94:C94"/>
    <mergeCell ref="F94:G94"/>
    <mergeCell ref="J94:K94"/>
    <mergeCell ref="N94:O94"/>
    <mergeCell ref="B95:C95"/>
    <mergeCell ref="F95:G95"/>
    <mergeCell ref="J95:K95"/>
    <mergeCell ref="N95:O95"/>
    <mergeCell ref="B92:C92"/>
    <mergeCell ref="F92:G92"/>
    <mergeCell ref="J92:K92"/>
    <mergeCell ref="N92:O92"/>
    <mergeCell ref="B93:C93"/>
    <mergeCell ref="F93:G93"/>
    <mergeCell ref="J93:K93"/>
    <mergeCell ref="N93:O93"/>
    <mergeCell ref="B88:P88"/>
    <mergeCell ref="B89:C89"/>
    <mergeCell ref="E89:F89"/>
    <mergeCell ref="I89:K89"/>
    <mergeCell ref="M89:O89"/>
    <mergeCell ref="B91:C91"/>
    <mergeCell ref="F91:G91"/>
    <mergeCell ref="J91:K91"/>
    <mergeCell ref="N91:O91"/>
    <mergeCell ref="B86:C86"/>
    <mergeCell ref="F86:G86"/>
    <mergeCell ref="J86:K86"/>
    <mergeCell ref="N86:O86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72:P72"/>
    <mergeCell ref="B73:C73"/>
    <mergeCell ref="E73:F73"/>
    <mergeCell ref="I73:K73"/>
    <mergeCell ref="M73:O73"/>
    <mergeCell ref="B75:C75"/>
    <mergeCell ref="F75:G75"/>
    <mergeCell ref="J75:K75"/>
    <mergeCell ref="N75:O75"/>
    <mergeCell ref="B70:C70"/>
    <mergeCell ref="F70:G70"/>
    <mergeCell ref="J70:K70"/>
    <mergeCell ref="N70:O70"/>
    <mergeCell ref="B71:C71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62:C62"/>
    <mergeCell ref="F62:G62"/>
    <mergeCell ref="J62:K62"/>
    <mergeCell ref="N62:O62"/>
    <mergeCell ref="B63:C63"/>
    <mergeCell ref="F63:G63"/>
    <mergeCell ref="J63:K63"/>
    <mergeCell ref="N63:O63"/>
    <mergeCell ref="B58:P58"/>
    <mergeCell ref="B59:C59"/>
    <mergeCell ref="E59:F59"/>
    <mergeCell ref="I59:K59"/>
    <mergeCell ref="M59:O59"/>
    <mergeCell ref="B61:C61"/>
    <mergeCell ref="F61:G61"/>
    <mergeCell ref="J61:K61"/>
    <mergeCell ref="N61:O61"/>
    <mergeCell ref="B56:C56"/>
    <mergeCell ref="F56:G56"/>
    <mergeCell ref="J56:K56"/>
    <mergeCell ref="N56:O56"/>
    <mergeCell ref="B57:C57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B50:C50"/>
    <mergeCell ref="F50:G50"/>
    <mergeCell ref="J50:K50"/>
    <mergeCell ref="N50:O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B46:C46"/>
    <mergeCell ref="F46:G46"/>
    <mergeCell ref="J46:K46"/>
    <mergeCell ref="N46:O46"/>
    <mergeCell ref="B47:C47"/>
    <mergeCell ref="F47:G47"/>
    <mergeCell ref="J47:K47"/>
    <mergeCell ref="N47:O47"/>
    <mergeCell ref="B42:C42"/>
    <mergeCell ref="F42:G42"/>
    <mergeCell ref="J42:K42"/>
    <mergeCell ref="N42:O42"/>
    <mergeCell ref="B43:P43"/>
    <mergeCell ref="B44:C44"/>
    <mergeCell ref="I44:K44"/>
    <mergeCell ref="M44:O44"/>
    <mergeCell ref="B40:C40"/>
    <mergeCell ref="F40:G40"/>
    <mergeCell ref="J40:K40"/>
    <mergeCell ref="N40:O40"/>
    <mergeCell ref="B41:C41"/>
    <mergeCell ref="F41:G41"/>
    <mergeCell ref="J41:K41"/>
    <mergeCell ref="N41:O41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32:C32"/>
    <mergeCell ref="F32:G32"/>
    <mergeCell ref="J32:K32"/>
    <mergeCell ref="N32:O32"/>
    <mergeCell ref="B33:C33"/>
    <mergeCell ref="F33:G33"/>
    <mergeCell ref="J33:K33"/>
    <mergeCell ref="N33:O33"/>
    <mergeCell ref="B30:C30"/>
    <mergeCell ref="F30:G30"/>
    <mergeCell ref="J30:K30"/>
    <mergeCell ref="N30:O30"/>
    <mergeCell ref="B31:C31"/>
    <mergeCell ref="F31:G31"/>
    <mergeCell ref="J31:K31"/>
    <mergeCell ref="N31:O31"/>
    <mergeCell ref="B26:P26"/>
    <mergeCell ref="B27:C27"/>
    <mergeCell ref="E27:F27"/>
    <mergeCell ref="I27:K27"/>
    <mergeCell ref="M27:O27"/>
    <mergeCell ref="B29:C29"/>
    <mergeCell ref="F29:G29"/>
    <mergeCell ref="J29:K29"/>
    <mergeCell ref="N29:O29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0:C20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F154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32" width="9.140625" style="48"/>
    <col min="33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202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</row>
    <row r="5" spans="1:16" ht="15.75" x14ac:dyDescent="0.25">
      <c r="C5" s="12" t="s">
        <v>0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6" ht="15.75" x14ac:dyDescent="0.25">
      <c r="C6" s="12" t="s">
        <v>74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6" ht="18" customHeight="1" x14ac:dyDescent="0.25">
      <c r="B7" s="11"/>
      <c r="C7" s="12" t="s">
        <v>159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104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331" t="s">
        <v>83</v>
      </c>
      <c r="C13" s="332"/>
      <c r="D13" s="135" t="s">
        <v>84</v>
      </c>
      <c r="E13" s="325" t="s">
        <v>110</v>
      </c>
      <c r="F13" s="325"/>
      <c r="G13" s="325"/>
      <c r="H13" s="325"/>
      <c r="I13" s="325" t="s">
        <v>19</v>
      </c>
      <c r="J13" s="325"/>
      <c r="K13" s="325"/>
      <c r="L13" s="325"/>
      <c r="M13" s="325" t="s">
        <v>20</v>
      </c>
      <c r="N13" s="325"/>
      <c r="O13" s="325"/>
      <c r="P13" s="326"/>
    </row>
    <row r="14" spans="1:16" ht="33" customHeight="1" x14ac:dyDescent="0.25">
      <c r="A14" s="101"/>
      <c r="B14" s="327" t="s">
        <v>27</v>
      </c>
      <c r="C14" s="335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333" t="s">
        <v>85</v>
      </c>
      <c r="C15" s="334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6" t="s">
        <v>167</v>
      </c>
      <c r="C16" s="277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69"/>
      <c r="C17" s="270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69"/>
      <c r="C18" s="270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69"/>
      <c r="C19" s="270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6" t="s">
        <v>168</v>
      </c>
      <c r="C20" s="277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69"/>
      <c r="C21" s="270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15"/>
      <c r="C22" s="31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329"/>
      <c r="C23" s="330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6" t="s">
        <v>163</v>
      </c>
      <c r="C24" s="277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15"/>
      <c r="C25" s="31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91" t="s">
        <v>93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4"/>
    </row>
    <row r="27" spans="1:18" ht="15.75" thickBot="1" x14ac:dyDescent="0.3">
      <c r="A27" s="101"/>
      <c r="B27" s="286" t="s">
        <v>2</v>
      </c>
      <c r="C27" s="313"/>
      <c r="D27" s="108">
        <f>SUM(E27:P27)</f>
        <v>0</v>
      </c>
      <c r="E27" s="317"/>
      <c r="F27" s="318"/>
      <c r="G27" s="136"/>
      <c r="H27" s="108">
        <f>SUM(H14:H26)</f>
        <v>0</v>
      </c>
      <c r="I27" s="317"/>
      <c r="J27" s="318"/>
      <c r="K27" s="318"/>
      <c r="L27" s="108">
        <f>SUM(L14:L26)</f>
        <v>0</v>
      </c>
      <c r="M27" s="317"/>
      <c r="N27" s="318"/>
      <c r="O27" s="318"/>
      <c r="P27" s="108">
        <f>SUM(P14:P26)</f>
        <v>0</v>
      </c>
    </row>
    <row r="28" spans="1:18" ht="15.75" thickBot="1" x14ac:dyDescent="0.3"/>
    <row r="29" spans="1:18" ht="27.75" customHeight="1" x14ac:dyDescent="0.25">
      <c r="B29" s="327" t="s">
        <v>86</v>
      </c>
      <c r="C29" s="328"/>
      <c r="D29" s="115" t="s">
        <v>82</v>
      </c>
      <c r="E29" s="105" t="s">
        <v>1</v>
      </c>
      <c r="F29" s="271" t="s">
        <v>90</v>
      </c>
      <c r="G29" s="272"/>
      <c r="H29" s="109" t="s">
        <v>82</v>
      </c>
      <c r="I29" s="105" t="s">
        <v>1</v>
      </c>
      <c r="J29" s="271" t="s">
        <v>90</v>
      </c>
      <c r="K29" s="272"/>
      <c r="L29" s="109" t="s">
        <v>82</v>
      </c>
      <c r="M29" s="105" t="s">
        <v>1</v>
      </c>
      <c r="N29" s="271" t="s">
        <v>90</v>
      </c>
      <c r="O29" s="272"/>
      <c r="P29" s="109" t="s">
        <v>82</v>
      </c>
      <c r="Q29" s="176"/>
      <c r="R29" s="176"/>
    </row>
    <row r="30" spans="1:18" s="48" customFormat="1" ht="15.75" customHeight="1" x14ac:dyDescent="0.25">
      <c r="B30" s="284" t="s">
        <v>169</v>
      </c>
      <c r="C30" s="285"/>
      <c r="D30" s="185"/>
      <c r="E30" s="179"/>
      <c r="F30" s="273"/>
      <c r="G30" s="274"/>
      <c r="H30" s="182"/>
      <c r="I30" s="179"/>
      <c r="J30" s="273"/>
      <c r="K30" s="274"/>
      <c r="L30" s="182"/>
      <c r="M30" s="179"/>
      <c r="N30" s="273"/>
      <c r="O30" s="274"/>
      <c r="P30" s="182"/>
      <c r="Q30" s="176"/>
      <c r="R30" s="176"/>
    </row>
    <row r="31" spans="1:18" s="48" customFormat="1" ht="15.75" customHeight="1" x14ac:dyDescent="0.25">
      <c r="B31" s="269" t="s">
        <v>37</v>
      </c>
      <c r="C31" s="275"/>
      <c r="D31" s="185"/>
      <c r="E31" s="179"/>
      <c r="F31" s="273"/>
      <c r="G31" s="274"/>
      <c r="H31" s="182"/>
      <c r="I31" s="179"/>
      <c r="J31" s="273"/>
      <c r="K31" s="274"/>
      <c r="L31" s="182"/>
      <c r="M31" s="179"/>
      <c r="N31" s="273"/>
      <c r="O31" s="274"/>
      <c r="P31" s="182"/>
      <c r="Q31" s="176"/>
      <c r="R31" s="176"/>
    </row>
    <row r="32" spans="1:18" s="48" customFormat="1" ht="15" customHeight="1" x14ac:dyDescent="0.25">
      <c r="B32" s="269" t="s">
        <v>38</v>
      </c>
      <c r="C32" s="275"/>
      <c r="D32" s="185"/>
      <c r="E32" s="179"/>
      <c r="F32" s="273"/>
      <c r="G32" s="274"/>
      <c r="H32" s="182"/>
      <c r="I32" s="179"/>
      <c r="J32" s="273"/>
      <c r="K32" s="274"/>
      <c r="L32" s="182"/>
      <c r="M32" s="179"/>
      <c r="N32" s="273"/>
      <c r="O32" s="274"/>
      <c r="P32" s="182"/>
      <c r="Q32" s="176"/>
      <c r="R32" s="176"/>
    </row>
    <row r="33" spans="2:18" s="48" customFormat="1" ht="15" customHeight="1" x14ac:dyDescent="0.25">
      <c r="B33" s="269" t="s">
        <v>162</v>
      </c>
      <c r="C33" s="275"/>
      <c r="D33" s="185"/>
      <c r="E33" s="179"/>
      <c r="F33" s="273"/>
      <c r="G33" s="274"/>
      <c r="H33" s="182"/>
      <c r="I33" s="179"/>
      <c r="J33" s="273"/>
      <c r="K33" s="274"/>
      <c r="L33" s="182"/>
      <c r="M33" s="179"/>
      <c r="N33" s="273"/>
      <c r="O33" s="274"/>
      <c r="P33" s="182"/>
      <c r="Q33" s="176"/>
      <c r="R33" s="176"/>
    </row>
    <row r="34" spans="2:18" s="48" customFormat="1" ht="15" customHeight="1" x14ac:dyDescent="0.25">
      <c r="B34" s="269" t="s">
        <v>3</v>
      </c>
      <c r="C34" s="275"/>
      <c r="D34" s="185"/>
      <c r="E34" s="179"/>
      <c r="F34" s="273"/>
      <c r="G34" s="274"/>
      <c r="H34" s="182"/>
      <c r="I34" s="179"/>
      <c r="J34" s="273"/>
      <c r="K34" s="274"/>
      <c r="L34" s="182"/>
      <c r="M34" s="179"/>
      <c r="N34" s="273"/>
      <c r="O34" s="274"/>
      <c r="P34" s="182"/>
      <c r="Q34" s="176"/>
      <c r="R34" s="176"/>
    </row>
    <row r="35" spans="2:18" s="48" customFormat="1" ht="15" customHeight="1" x14ac:dyDescent="0.25">
      <c r="B35" s="269" t="s">
        <v>36</v>
      </c>
      <c r="C35" s="275"/>
      <c r="D35" s="185"/>
      <c r="E35" s="179"/>
      <c r="F35" s="273"/>
      <c r="G35" s="274"/>
      <c r="H35" s="182"/>
      <c r="I35" s="179"/>
      <c r="J35" s="273"/>
      <c r="K35" s="274"/>
      <c r="L35" s="182"/>
      <c r="M35" s="179"/>
      <c r="N35" s="273"/>
      <c r="O35" s="274"/>
      <c r="P35" s="182"/>
      <c r="Q35" s="176"/>
      <c r="R35" s="176"/>
    </row>
    <row r="36" spans="2:18" s="48" customFormat="1" ht="15" customHeight="1" x14ac:dyDescent="0.25">
      <c r="B36" s="269" t="s">
        <v>4</v>
      </c>
      <c r="C36" s="275"/>
      <c r="D36" s="185"/>
      <c r="E36" s="179"/>
      <c r="F36" s="273"/>
      <c r="G36" s="274"/>
      <c r="H36" s="182"/>
      <c r="I36" s="179"/>
      <c r="J36" s="273"/>
      <c r="K36" s="274"/>
      <c r="L36" s="182"/>
      <c r="M36" s="179"/>
      <c r="N36" s="273"/>
      <c r="O36" s="274"/>
      <c r="P36" s="182"/>
      <c r="Q36" s="176"/>
      <c r="R36" s="176"/>
    </row>
    <row r="37" spans="2:18" s="48" customFormat="1" ht="15" customHeight="1" x14ac:dyDescent="0.25">
      <c r="B37" s="269" t="s">
        <v>5</v>
      </c>
      <c r="C37" s="275"/>
      <c r="D37" s="185"/>
      <c r="E37" s="179"/>
      <c r="F37" s="273"/>
      <c r="G37" s="274"/>
      <c r="H37" s="182"/>
      <c r="I37" s="179"/>
      <c r="J37" s="273"/>
      <c r="K37" s="274"/>
      <c r="L37" s="182"/>
      <c r="M37" s="179"/>
      <c r="N37" s="273"/>
      <c r="O37" s="274"/>
      <c r="P37" s="182"/>
      <c r="Q37" s="176"/>
      <c r="R37" s="176"/>
    </row>
    <row r="38" spans="2:18" s="48" customFormat="1" ht="15" customHeight="1" x14ac:dyDescent="0.25">
      <c r="B38" s="269" t="s">
        <v>39</v>
      </c>
      <c r="C38" s="275"/>
      <c r="D38" s="185"/>
      <c r="E38" s="179"/>
      <c r="F38" s="273"/>
      <c r="G38" s="274"/>
      <c r="H38" s="182"/>
      <c r="I38" s="179"/>
      <c r="J38" s="273"/>
      <c r="K38" s="274"/>
      <c r="L38" s="182"/>
      <c r="M38" s="179"/>
      <c r="N38" s="273"/>
      <c r="O38" s="274"/>
      <c r="P38" s="182"/>
      <c r="Q38" s="176"/>
      <c r="R38" s="176"/>
    </row>
    <row r="39" spans="2:18" s="48" customFormat="1" ht="15" customHeight="1" x14ac:dyDescent="0.25">
      <c r="B39" s="269" t="s">
        <v>94</v>
      </c>
      <c r="C39" s="275"/>
      <c r="D39" s="185"/>
      <c r="E39" s="179"/>
      <c r="F39" s="273"/>
      <c r="G39" s="274"/>
      <c r="H39" s="182"/>
      <c r="I39" s="179"/>
      <c r="J39" s="273"/>
      <c r="K39" s="274"/>
      <c r="L39" s="182"/>
      <c r="M39" s="179"/>
      <c r="N39" s="273"/>
      <c r="O39" s="274"/>
      <c r="P39" s="182"/>
      <c r="Q39" s="176"/>
      <c r="R39" s="176"/>
    </row>
    <row r="40" spans="2:18" s="48" customFormat="1" ht="15" customHeight="1" x14ac:dyDescent="0.25">
      <c r="B40" s="269"/>
      <c r="C40" s="270"/>
      <c r="D40" s="185"/>
      <c r="E40" s="179"/>
      <c r="F40" s="273"/>
      <c r="G40" s="274"/>
      <c r="H40" s="182"/>
      <c r="I40" s="179"/>
      <c r="J40" s="273"/>
      <c r="K40" s="274"/>
      <c r="L40" s="182"/>
      <c r="M40" s="179"/>
      <c r="N40" s="273"/>
      <c r="O40" s="274"/>
      <c r="P40" s="182"/>
      <c r="Q40" s="176"/>
      <c r="R40" s="176"/>
    </row>
    <row r="41" spans="2:18" s="48" customFormat="1" ht="13.9" customHeight="1" x14ac:dyDescent="0.25">
      <c r="B41" s="269"/>
      <c r="C41" s="275"/>
      <c r="D41" s="185"/>
      <c r="E41" s="179"/>
      <c r="F41" s="273"/>
      <c r="G41" s="274"/>
      <c r="H41" s="182"/>
      <c r="I41" s="179"/>
      <c r="J41" s="273"/>
      <c r="K41" s="274"/>
      <c r="L41" s="182"/>
      <c r="M41" s="179"/>
      <c r="N41" s="273"/>
      <c r="O41" s="274"/>
      <c r="P41" s="182"/>
      <c r="Q41" s="176"/>
      <c r="R41" s="176"/>
    </row>
    <row r="42" spans="2:18" s="48" customFormat="1" x14ac:dyDescent="0.25">
      <c r="B42" s="269"/>
      <c r="C42" s="275"/>
      <c r="D42" s="185"/>
      <c r="E42" s="179"/>
      <c r="F42" s="273"/>
      <c r="G42" s="274"/>
      <c r="H42" s="182"/>
      <c r="I42" s="179"/>
      <c r="J42" s="273"/>
      <c r="K42" s="274"/>
      <c r="L42" s="182"/>
      <c r="M42" s="179"/>
      <c r="N42" s="273"/>
      <c r="O42" s="274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4"/>
    </row>
    <row r="44" spans="2:18" ht="15.75" thickBot="1" x14ac:dyDescent="0.3">
      <c r="B44" s="286" t="s">
        <v>6</v>
      </c>
      <c r="C44" s="287"/>
      <c r="D44" s="207">
        <f>SUM(E44:P44)</f>
        <v>0</v>
      </c>
      <c r="E44" s="113"/>
      <c r="F44" s="114"/>
      <c r="G44" s="114"/>
      <c r="H44" s="108">
        <f>SUM(H29:H43)</f>
        <v>0</v>
      </c>
      <c r="I44" s="288"/>
      <c r="J44" s="289"/>
      <c r="K44" s="290"/>
      <c r="L44" s="108">
        <f>SUM(L29:L43)</f>
        <v>0</v>
      </c>
      <c r="M44" s="288"/>
      <c r="N44" s="289"/>
      <c r="O44" s="290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295" t="s">
        <v>28</v>
      </c>
      <c r="C46" s="312"/>
      <c r="D46" s="115" t="s">
        <v>82</v>
      </c>
      <c r="E46" s="105" t="s">
        <v>1</v>
      </c>
      <c r="F46" s="271" t="s">
        <v>90</v>
      </c>
      <c r="G46" s="272"/>
      <c r="H46" s="109" t="s">
        <v>82</v>
      </c>
      <c r="I46" s="105" t="s">
        <v>1</v>
      </c>
      <c r="J46" s="271" t="s">
        <v>90</v>
      </c>
      <c r="K46" s="272"/>
      <c r="L46" s="109" t="s">
        <v>82</v>
      </c>
      <c r="M46" s="105" t="s">
        <v>1</v>
      </c>
      <c r="N46" s="271" t="s">
        <v>90</v>
      </c>
      <c r="O46" s="272"/>
      <c r="P46" s="109" t="s">
        <v>82</v>
      </c>
      <c r="Q46" s="176"/>
      <c r="R46" s="176"/>
    </row>
    <row r="47" spans="2:18" s="48" customFormat="1" ht="15.75" customHeight="1" x14ac:dyDescent="0.25">
      <c r="B47" s="269" t="s">
        <v>40</v>
      </c>
      <c r="C47" s="275"/>
      <c r="D47" s="185"/>
      <c r="E47" s="179"/>
      <c r="F47" s="273"/>
      <c r="G47" s="274"/>
      <c r="H47" s="182"/>
      <c r="I47" s="179"/>
      <c r="J47" s="273"/>
      <c r="K47" s="274"/>
      <c r="L47" s="182"/>
      <c r="M47" s="179"/>
      <c r="N47" s="273"/>
      <c r="O47" s="274"/>
      <c r="P47" s="182"/>
      <c r="Q47" s="176"/>
      <c r="R47" s="176"/>
    </row>
    <row r="48" spans="2:18" s="48" customFormat="1" ht="15" customHeight="1" x14ac:dyDescent="0.25">
      <c r="B48" s="269" t="s">
        <v>91</v>
      </c>
      <c r="C48" s="275"/>
      <c r="D48" s="185"/>
      <c r="E48" s="179"/>
      <c r="F48" s="273"/>
      <c r="G48" s="274"/>
      <c r="H48" s="182"/>
      <c r="I48" s="179"/>
      <c r="J48" s="273"/>
      <c r="K48" s="274"/>
      <c r="L48" s="182"/>
      <c r="M48" s="179"/>
      <c r="N48" s="273"/>
      <c r="O48" s="274"/>
      <c r="P48" s="182"/>
      <c r="Q48" s="176"/>
      <c r="R48" s="176"/>
    </row>
    <row r="49" spans="2:18" s="48" customFormat="1" ht="15" customHeight="1" x14ac:dyDescent="0.25">
      <c r="B49" s="269" t="s">
        <v>92</v>
      </c>
      <c r="C49" s="275"/>
      <c r="D49" s="185"/>
      <c r="E49" s="179"/>
      <c r="F49" s="273"/>
      <c r="G49" s="274"/>
      <c r="H49" s="182"/>
      <c r="I49" s="179"/>
      <c r="J49" s="273"/>
      <c r="K49" s="274"/>
      <c r="L49" s="182"/>
      <c r="M49" s="179"/>
      <c r="N49" s="273"/>
      <c r="O49" s="274"/>
      <c r="P49" s="182"/>
      <c r="Q49" s="176"/>
      <c r="R49" s="176"/>
    </row>
    <row r="50" spans="2:18" s="48" customFormat="1" ht="15" customHeight="1" x14ac:dyDescent="0.25">
      <c r="B50" s="269" t="s">
        <v>7</v>
      </c>
      <c r="C50" s="275"/>
      <c r="D50" s="185"/>
      <c r="E50" s="179"/>
      <c r="F50" s="273"/>
      <c r="G50" s="274"/>
      <c r="H50" s="182"/>
      <c r="I50" s="179"/>
      <c r="J50" s="273"/>
      <c r="K50" s="274"/>
      <c r="L50" s="182"/>
      <c r="M50" s="179"/>
      <c r="N50" s="273"/>
      <c r="O50" s="274"/>
      <c r="P50" s="182"/>
      <c r="Q50" s="176"/>
      <c r="R50" s="176"/>
    </row>
    <row r="51" spans="2:18" s="48" customFormat="1" ht="15" customHeight="1" x14ac:dyDescent="0.25">
      <c r="B51" s="269" t="s">
        <v>95</v>
      </c>
      <c r="C51" s="275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284" t="s">
        <v>160</v>
      </c>
      <c r="C52" s="285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69" t="s">
        <v>215</v>
      </c>
      <c r="C53" s="275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69" t="s">
        <v>94</v>
      </c>
      <c r="C54" s="275"/>
      <c r="D54" s="185"/>
      <c r="E54" s="179"/>
      <c r="F54" s="273"/>
      <c r="G54" s="274"/>
      <c r="H54" s="182"/>
      <c r="I54" s="179"/>
      <c r="J54" s="273"/>
      <c r="K54" s="274"/>
      <c r="L54" s="182"/>
      <c r="M54" s="179"/>
      <c r="N54" s="273"/>
      <c r="O54" s="274"/>
      <c r="P54" s="182"/>
      <c r="Q54" s="176"/>
      <c r="R54" s="176"/>
    </row>
    <row r="55" spans="2:18" s="48" customFormat="1" ht="15" customHeight="1" x14ac:dyDescent="0.25">
      <c r="B55" s="269"/>
      <c r="C55" s="270"/>
      <c r="D55" s="185"/>
      <c r="E55" s="179"/>
      <c r="F55" s="273"/>
      <c r="G55" s="274"/>
      <c r="H55" s="182"/>
      <c r="I55" s="179"/>
      <c r="J55" s="273"/>
      <c r="K55" s="274"/>
      <c r="L55" s="182"/>
      <c r="M55" s="179"/>
      <c r="N55" s="273"/>
      <c r="O55" s="274"/>
      <c r="P55" s="182"/>
      <c r="Q55" s="176"/>
      <c r="R55" s="176"/>
    </row>
    <row r="56" spans="2:18" s="48" customFormat="1" ht="15" customHeight="1" x14ac:dyDescent="0.25">
      <c r="B56" s="269"/>
      <c r="C56" s="270"/>
      <c r="D56" s="185"/>
      <c r="E56" s="179"/>
      <c r="F56" s="273"/>
      <c r="G56" s="274"/>
      <c r="H56" s="182"/>
      <c r="I56" s="179"/>
      <c r="J56" s="273"/>
      <c r="K56" s="274"/>
      <c r="L56" s="182"/>
      <c r="M56" s="179"/>
      <c r="N56" s="273"/>
      <c r="O56" s="274"/>
      <c r="P56" s="182"/>
      <c r="Q56" s="176"/>
      <c r="R56" s="176"/>
    </row>
    <row r="57" spans="2:18" s="48" customFormat="1" x14ac:dyDescent="0.25">
      <c r="B57" s="269"/>
      <c r="C57" s="275"/>
      <c r="D57" s="185"/>
      <c r="E57" s="179"/>
      <c r="F57" s="273"/>
      <c r="G57" s="274"/>
      <c r="H57" s="182"/>
      <c r="I57" s="179"/>
      <c r="J57" s="273"/>
      <c r="K57" s="274"/>
      <c r="L57" s="182"/>
      <c r="M57" s="179"/>
      <c r="N57" s="273"/>
      <c r="O57" s="274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4"/>
    </row>
    <row r="59" spans="2:18" ht="15.75" thickBot="1" x14ac:dyDescent="0.3">
      <c r="B59" s="286" t="s">
        <v>8</v>
      </c>
      <c r="C59" s="313"/>
      <c r="D59" s="108">
        <f>SUM(E59:P59)</f>
        <v>0</v>
      </c>
      <c r="E59" s="278"/>
      <c r="F59" s="279"/>
      <c r="G59" s="136"/>
      <c r="H59" s="108">
        <f>SUM(H46:H58)</f>
        <v>0</v>
      </c>
      <c r="I59" s="278"/>
      <c r="J59" s="280"/>
      <c r="K59" s="279"/>
      <c r="L59" s="108">
        <f>SUM(L46:L58)</f>
        <v>0</v>
      </c>
      <c r="M59" s="278"/>
      <c r="N59" s="280"/>
      <c r="O59" s="279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295" t="s">
        <v>33</v>
      </c>
      <c r="C61" s="296"/>
      <c r="D61" s="115" t="s">
        <v>82</v>
      </c>
      <c r="E61" s="105" t="s">
        <v>1</v>
      </c>
      <c r="F61" s="271" t="s">
        <v>90</v>
      </c>
      <c r="G61" s="272"/>
      <c r="H61" s="109" t="s">
        <v>82</v>
      </c>
      <c r="I61" s="105" t="s">
        <v>1</v>
      </c>
      <c r="J61" s="271" t="s">
        <v>90</v>
      </c>
      <c r="K61" s="272"/>
      <c r="L61" s="109" t="s">
        <v>82</v>
      </c>
      <c r="M61" s="105" t="s">
        <v>1</v>
      </c>
      <c r="N61" s="271" t="s">
        <v>90</v>
      </c>
      <c r="O61" s="272"/>
      <c r="P61" s="109" t="s">
        <v>82</v>
      </c>
    </row>
    <row r="62" spans="2:18" s="48" customFormat="1" ht="15.75" customHeight="1" x14ac:dyDescent="0.25">
      <c r="B62" s="269" t="s">
        <v>9</v>
      </c>
      <c r="C62" s="275"/>
      <c r="D62" s="185"/>
      <c r="E62" s="179"/>
      <c r="F62" s="273"/>
      <c r="G62" s="274"/>
      <c r="H62" s="182"/>
      <c r="I62" s="179"/>
      <c r="J62" s="273"/>
      <c r="K62" s="274"/>
      <c r="L62" s="182"/>
      <c r="M62" s="179"/>
      <c r="N62" s="273"/>
      <c r="O62" s="274"/>
      <c r="P62" s="182"/>
    </row>
    <row r="63" spans="2:18" s="48" customFormat="1" ht="15" customHeight="1" x14ac:dyDescent="0.25">
      <c r="B63" s="269" t="s">
        <v>10</v>
      </c>
      <c r="C63" s="275"/>
      <c r="D63" s="185"/>
      <c r="E63" s="179"/>
      <c r="F63" s="273"/>
      <c r="G63" s="274"/>
      <c r="H63" s="182"/>
      <c r="I63" s="179"/>
      <c r="J63" s="273"/>
      <c r="K63" s="274"/>
      <c r="L63" s="182"/>
      <c r="M63" s="179"/>
      <c r="N63" s="273"/>
      <c r="O63" s="274"/>
      <c r="P63" s="182"/>
    </row>
    <row r="64" spans="2:18" s="48" customFormat="1" ht="15" customHeight="1" x14ac:dyDescent="0.25">
      <c r="B64" s="269" t="s">
        <v>11</v>
      </c>
      <c r="C64" s="275"/>
      <c r="D64" s="185"/>
      <c r="E64" s="179"/>
      <c r="F64" s="273"/>
      <c r="G64" s="274"/>
      <c r="H64" s="182"/>
      <c r="I64" s="179"/>
      <c r="J64" s="273"/>
      <c r="K64" s="274"/>
      <c r="L64" s="182"/>
      <c r="M64" s="179"/>
      <c r="N64" s="273"/>
      <c r="O64" s="274"/>
      <c r="P64" s="182"/>
    </row>
    <row r="65" spans="2:16" s="48" customFormat="1" ht="15" customHeight="1" x14ac:dyDescent="0.25">
      <c r="B65" s="269" t="s">
        <v>41</v>
      </c>
      <c r="C65" s="275"/>
      <c r="D65" s="185"/>
      <c r="E65" s="179"/>
      <c r="F65" s="273"/>
      <c r="G65" s="274"/>
      <c r="H65" s="182"/>
      <c r="I65" s="179"/>
      <c r="J65" s="273"/>
      <c r="K65" s="274"/>
      <c r="L65" s="182"/>
      <c r="M65" s="179"/>
      <c r="N65" s="273"/>
      <c r="O65" s="274"/>
      <c r="P65" s="182"/>
    </row>
    <row r="66" spans="2:16" s="48" customFormat="1" ht="15" customHeight="1" x14ac:dyDescent="0.25">
      <c r="B66" s="269" t="s">
        <v>12</v>
      </c>
      <c r="C66" s="275"/>
      <c r="D66" s="185"/>
      <c r="E66" s="179"/>
      <c r="F66" s="273"/>
      <c r="G66" s="274"/>
      <c r="H66" s="182"/>
      <c r="I66" s="179"/>
      <c r="J66" s="273"/>
      <c r="K66" s="274"/>
      <c r="L66" s="182"/>
      <c r="M66" s="179"/>
      <c r="N66" s="273"/>
      <c r="O66" s="274"/>
      <c r="P66" s="182"/>
    </row>
    <row r="67" spans="2:16" s="48" customFormat="1" ht="15" customHeight="1" x14ac:dyDescent="0.25">
      <c r="B67" s="269" t="s">
        <v>96</v>
      </c>
      <c r="C67" s="275"/>
      <c r="D67" s="185"/>
      <c r="E67" s="179"/>
      <c r="F67" s="273"/>
      <c r="G67" s="274"/>
      <c r="H67" s="182"/>
      <c r="I67" s="179"/>
      <c r="J67" s="273"/>
      <c r="K67" s="274"/>
      <c r="L67" s="182"/>
      <c r="M67" s="179"/>
      <c r="N67" s="273"/>
      <c r="O67" s="274"/>
      <c r="P67" s="182"/>
    </row>
    <row r="68" spans="2:16" s="48" customFormat="1" ht="15" customHeight="1" x14ac:dyDescent="0.25">
      <c r="B68" s="269" t="s">
        <v>94</v>
      </c>
      <c r="C68" s="275"/>
      <c r="D68" s="185"/>
      <c r="E68" s="179"/>
      <c r="F68" s="273"/>
      <c r="G68" s="274"/>
      <c r="H68" s="182"/>
      <c r="I68" s="179"/>
      <c r="J68" s="273"/>
      <c r="K68" s="274"/>
      <c r="L68" s="182"/>
      <c r="M68" s="179"/>
      <c r="N68" s="273"/>
      <c r="O68" s="274"/>
      <c r="P68" s="182"/>
    </row>
    <row r="69" spans="2:16" s="48" customFormat="1" ht="15" customHeight="1" x14ac:dyDescent="0.25">
      <c r="B69" s="269"/>
      <c r="C69" s="270"/>
      <c r="D69" s="185"/>
      <c r="E69" s="179"/>
      <c r="F69" s="273"/>
      <c r="G69" s="274"/>
      <c r="H69" s="182"/>
      <c r="I69" s="179"/>
      <c r="J69" s="273"/>
      <c r="K69" s="274"/>
      <c r="L69" s="182"/>
      <c r="M69" s="179"/>
      <c r="N69" s="273"/>
      <c r="O69" s="274"/>
      <c r="P69" s="182"/>
    </row>
    <row r="70" spans="2:16" s="48" customFormat="1" ht="15" customHeight="1" x14ac:dyDescent="0.25">
      <c r="B70" s="269"/>
      <c r="C70" s="270"/>
      <c r="D70" s="185"/>
      <c r="E70" s="179"/>
      <c r="F70" s="273"/>
      <c r="G70" s="274"/>
      <c r="H70" s="182"/>
      <c r="I70" s="179"/>
      <c r="J70" s="273"/>
      <c r="K70" s="274"/>
      <c r="L70" s="182"/>
      <c r="M70" s="179"/>
      <c r="N70" s="273"/>
      <c r="O70" s="274"/>
      <c r="P70" s="182"/>
    </row>
    <row r="71" spans="2:16" s="48" customFormat="1" ht="15" customHeight="1" x14ac:dyDescent="0.25">
      <c r="B71" s="269"/>
      <c r="C71" s="270"/>
      <c r="D71" s="185"/>
      <c r="E71" s="179"/>
      <c r="F71" s="273"/>
      <c r="G71" s="274"/>
      <c r="H71" s="182"/>
      <c r="I71" s="179"/>
      <c r="J71" s="273"/>
      <c r="K71" s="274"/>
      <c r="L71" s="182"/>
      <c r="M71" s="179"/>
      <c r="N71" s="273"/>
      <c r="O71" s="274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4"/>
    </row>
    <row r="73" spans="2:16" ht="15.75" thickBot="1" x14ac:dyDescent="0.3">
      <c r="B73" s="286" t="s">
        <v>42</v>
      </c>
      <c r="C73" s="313"/>
      <c r="D73" s="108">
        <f>SUM(E73:P73)</f>
        <v>0</v>
      </c>
      <c r="E73" s="278"/>
      <c r="F73" s="279"/>
      <c r="G73" s="136"/>
      <c r="H73" s="108">
        <f>SUM(H61:H72)</f>
        <v>0</v>
      </c>
      <c r="I73" s="278"/>
      <c r="J73" s="280"/>
      <c r="K73" s="279"/>
      <c r="L73" s="108">
        <f>SUM(L61:L72)</f>
        <v>0</v>
      </c>
      <c r="M73" s="278"/>
      <c r="N73" s="280"/>
      <c r="O73" s="279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319" t="s">
        <v>87</v>
      </c>
      <c r="C75" s="320"/>
      <c r="D75" s="115" t="s">
        <v>82</v>
      </c>
      <c r="E75" s="105" t="s">
        <v>1</v>
      </c>
      <c r="F75" s="271" t="s">
        <v>90</v>
      </c>
      <c r="G75" s="272"/>
      <c r="H75" s="109" t="s">
        <v>82</v>
      </c>
      <c r="I75" s="105" t="s">
        <v>1</v>
      </c>
      <c r="J75" s="271" t="s">
        <v>90</v>
      </c>
      <c r="K75" s="272"/>
      <c r="L75" s="109" t="s">
        <v>82</v>
      </c>
      <c r="M75" s="141" t="s">
        <v>1</v>
      </c>
      <c r="N75" s="271" t="s">
        <v>90</v>
      </c>
      <c r="O75" s="272"/>
      <c r="P75" s="109" t="s">
        <v>82</v>
      </c>
    </row>
    <row r="76" spans="2:16" s="48" customFormat="1" ht="14.45" customHeight="1" x14ac:dyDescent="0.25">
      <c r="B76" s="269" t="s">
        <v>13</v>
      </c>
      <c r="C76" s="270"/>
      <c r="D76" s="185"/>
      <c r="E76" s="179"/>
      <c r="F76" s="273"/>
      <c r="G76" s="274"/>
      <c r="H76" s="182"/>
      <c r="I76" s="179"/>
      <c r="J76" s="273"/>
      <c r="K76" s="274"/>
      <c r="L76" s="182"/>
      <c r="M76" s="187"/>
      <c r="N76" s="273"/>
      <c r="O76" s="274"/>
      <c r="P76" s="182"/>
    </row>
    <row r="77" spans="2:16" s="48" customFormat="1" ht="14.45" customHeight="1" x14ac:dyDescent="0.25">
      <c r="B77" s="269" t="s">
        <v>102</v>
      </c>
      <c r="C77" s="270"/>
      <c r="D77" s="185"/>
      <c r="E77" s="179"/>
      <c r="F77" s="273"/>
      <c r="G77" s="274"/>
      <c r="H77" s="182"/>
      <c r="I77" s="179"/>
      <c r="J77" s="273"/>
      <c r="K77" s="274"/>
      <c r="L77" s="182"/>
      <c r="M77" s="187"/>
      <c r="N77" s="273"/>
      <c r="O77" s="274"/>
      <c r="P77" s="182"/>
    </row>
    <row r="78" spans="2:16" s="48" customFormat="1" ht="14.45" customHeight="1" x14ac:dyDescent="0.25">
      <c r="B78" s="269" t="s">
        <v>15</v>
      </c>
      <c r="C78" s="270"/>
      <c r="D78" s="185"/>
      <c r="E78" s="179"/>
      <c r="F78" s="273"/>
      <c r="G78" s="274"/>
      <c r="H78" s="182"/>
      <c r="I78" s="179"/>
      <c r="J78" s="273"/>
      <c r="K78" s="274"/>
      <c r="L78" s="182"/>
      <c r="M78" s="187"/>
      <c r="N78" s="273"/>
      <c r="O78" s="274"/>
      <c r="P78" s="182"/>
    </row>
    <row r="79" spans="2:16" s="48" customFormat="1" ht="14.45" customHeight="1" x14ac:dyDescent="0.25">
      <c r="B79" s="269" t="s">
        <v>14</v>
      </c>
      <c r="C79" s="270"/>
      <c r="D79" s="185"/>
      <c r="E79" s="179"/>
      <c r="F79" s="273"/>
      <c r="G79" s="274"/>
      <c r="H79" s="182"/>
      <c r="I79" s="179"/>
      <c r="J79" s="273"/>
      <c r="K79" s="274"/>
      <c r="L79" s="182"/>
      <c r="M79" s="187"/>
      <c r="N79" s="273"/>
      <c r="O79" s="274"/>
      <c r="P79" s="182"/>
    </row>
    <row r="80" spans="2:16" s="48" customFormat="1" ht="14.45" customHeight="1" x14ac:dyDescent="0.25">
      <c r="B80" s="269" t="s">
        <v>16</v>
      </c>
      <c r="C80" s="270"/>
      <c r="D80" s="185"/>
      <c r="E80" s="179"/>
      <c r="F80" s="273"/>
      <c r="G80" s="274"/>
      <c r="H80" s="182"/>
      <c r="I80" s="179"/>
      <c r="J80" s="273"/>
      <c r="K80" s="274"/>
      <c r="L80" s="182"/>
      <c r="M80" s="187"/>
      <c r="N80" s="273"/>
      <c r="O80" s="274"/>
      <c r="P80" s="182"/>
    </row>
    <row r="81" spans="2:16" s="48" customFormat="1" ht="14.45" customHeight="1" x14ac:dyDescent="0.25">
      <c r="B81" s="269" t="s">
        <v>43</v>
      </c>
      <c r="C81" s="270"/>
      <c r="D81" s="185"/>
      <c r="E81" s="179"/>
      <c r="F81" s="273"/>
      <c r="G81" s="274"/>
      <c r="H81" s="182"/>
      <c r="I81" s="179"/>
      <c r="J81" s="273"/>
      <c r="K81" s="274"/>
      <c r="L81" s="182"/>
      <c r="M81" s="187"/>
      <c r="N81" s="273"/>
      <c r="O81" s="274"/>
      <c r="P81" s="182"/>
    </row>
    <row r="82" spans="2:16" s="48" customFormat="1" ht="14.45" customHeight="1" x14ac:dyDescent="0.25">
      <c r="B82" s="269" t="s">
        <v>214</v>
      </c>
      <c r="C82" s="270"/>
      <c r="D82" s="185"/>
      <c r="E82" s="179"/>
      <c r="F82" s="273"/>
      <c r="G82" s="274"/>
      <c r="H82" s="182"/>
      <c r="I82" s="179"/>
      <c r="J82" s="273"/>
      <c r="K82" s="274"/>
      <c r="L82" s="182"/>
      <c r="M82" s="187"/>
      <c r="N82" s="273"/>
      <c r="O82" s="274"/>
      <c r="P82" s="182"/>
    </row>
    <row r="83" spans="2:16" s="48" customFormat="1" ht="14.45" customHeight="1" x14ac:dyDescent="0.25">
      <c r="B83" s="269" t="s">
        <v>101</v>
      </c>
      <c r="C83" s="270"/>
      <c r="D83" s="185"/>
      <c r="E83" s="179"/>
      <c r="F83" s="273"/>
      <c r="G83" s="274"/>
      <c r="H83" s="182"/>
      <c r="I83" s="179"/>
      <c r="J83" s="273"/>
      <c r="K83" s="274"/>
      <c r="L83" s="182"/>
      <c r="M83" s="187"/>
      <c r="N83" s="273"/>
      <c r="O83" s="274"/>
      <c r="P83" s="182"/>
    </row>
    <row r="84" spans="2:16" s="48" customFormat="1" ht="14.45" customHeight="1" x14ac:dyDescent="0.25">
      <c r="B84" s="269" t="s">
        <v>94</v>
      </c>
      <c r="C84" s="270"/>
      <c r="D84" s="185"/>
      <c r="E84" s="179"/>
      <c r="F84" s="273"/>
      <c r="G84" s="274"/>
      <c r="H84" s="182"/>
      <c r="I84" s="179"/>
      <c r="J84" s="273"/>
      <c r="K84" s="274"/>
      <c r="L84" s="182"/>
      <c r="M84" s="187"/>
      <c r="N84" s="273"/>
      <c r="O84" s="274"/>
      <c r="P84" s="182"/>
    </row>
    <row r="85" spans="2:16" s="48" customFormat="1" ht="14.45" customHeight="1" x14ac:dyDescent="0.25">
      <c r="B85" s="269"/>
      <c r="C85" s="270"/>
      <c r="D85" s="185"/>
      <c r="E85" s="179"/>
      <c r="F85" s="273"/>
      <c r="G85" s="274"/>
      <c r="H85" s="182"/>
      <c r="I85" s="179"/>
      <c r="J85" s="273"/>
      <c r="K85" s="274"/>
      <c r="L85" s="182"/>
      <c r="M85" s="187"/>
      <c r="N85" s="273"/>
      <c r="O85" s="274"/>
      <c r="P85" s="182"/>
    </row>
    <row r="86" spans="2:16" s="48" customFormat="1" ht="14.45" customHeight="1" x14ac:dyDescent="0.25">
      <c r="B86" s="269"/>
      <c r="C86" s="270"/>
      <c r="D86" s="185"/>
      <c r="E86" s="179"/>
      <c r="F86" s="273"/>
      <c r="G86" s="274"/>
      <c r="H86" s="182"/>
      <c r="I86" s="179"/>
      <c r="J86" s="273"/>
      <c r="K86" s="274"/>
      <c r="L86" s="182"/>
      <c r="M86" s="179"/>
      <c r="N86" s="273"/>
      <c r="O86" s="274"/>
      <c r="P86" s="182"/>
    </row>
    <row r="87" spans="2:16" s="48" customFormat="1" ht="14.45" customHeight="1" x14ac:dyDescent="0.25">
      <c r="B87" s="269"/>
      <c r="C87" s="270"/>
      <c r="D87" s="185"/>
      <c r="E87" s="179"/>
      <c r="F87" s="273"/>
      <c r="G87" s="274"/>
      <c r="H87" s="182"/>
      <c r="I87" s="179"/>
      <c r="J87" s="273"/>
      <c r="K87" s="274"/>
      <c r="L87" s="182"/>
      <c r="M87" s="179"/>
      <c r="N87" s="273"/>
      <c r="O87" s="274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4"/>
    </row>
    <row r="89" spans="2:16" ht="15.75" thickBot="1" x14ac:dyDescent="0.3">
      <c r="B89" s="286" t="s">
        <v>42</v>
      </c>
      <c r="C89" s="313"/>
      <c r="D89" s="108">
        <f>SUM(E89:P89)</f>
        <v>0</v>
      </c>
      <c r="E89" s="278"/>
      <c r="F89" s="279"/>
      <c r="G89" s="136"/>
      <c r="H89" s="108">
        <f>SUM(H75:H88)</f>
        <v>0</v>
      </c>
      <c r="I89" s="278"/>
      <c r="J89" s="280"/>
      <c r="K89" s="279"/>
      <c r="L89" s="108">
        <f>SUM(L75:L88)</f>
        <v>0</v>
      </c>
      <c r="M89" s="278"/>
      <c r="N89" s="280"/>
      <c r="O89" s="279"/>
      <c r="P89" s="108">
        <f>SUM(P75:P88)</f>
        <v>0</v>
      </c>
    </row>
    <row r="90" spans="2:16" ht="15.75" thickBot="1" x14ac:dyDescent="0.3"/>
    <row r="91" spans="2:16" ht="32.25" customHeight="1" x14ac:dyDescent="0.25">
      <c r="B91" s="319" t="s">
        <v>161</v>
      </c>
      <c r="C91" s="320"/>
      <c r="D91" s="115" t="s">
        <v>82</v>
      </c>
      <c r="E91" s="105" t="s">
        <v>1</v>
      </c>
      <c r="F91" s="271" t="s">
        <v>90</v>
      </c>
      <c r="G91" s="272"/>
      <c r="H91" s="109" t="s">
        <v>82</v>
      </c>
      <c r="I91" s="105" t="s">
        <v>1</v>
      </c>
      <c r="J91" s="271" t="s">
        <v>90</v>
      </c>
      <c r="K91" s="272"/>
      <c r="L91" s="109" t="s">
        <v>82</v>
      </c>
      <c r="M91" s="141" t="s">
        <v>1</v>
      </c>
      <c r="N91" s="271" t="s">
        <v>90</v>
      </c>
      <c r="O91" s="272"/>
      <c r="P91" s="109" t="s">
        <v>82</v>
      </c>
    </row>
    <row r="92" spans="2:16" s="48" customFormat="1" ht="15.75" customHeight="1" x14ac:dyDescent="0.25">
      <c r="B92" s="321" t="s">
        <v>80</v>
      </c>
      <c r="C92" s="322"/>
      <c r="D92" s="185"/>
      <c r="E92" s="179"/>
      <c r="F92" s="273"/>
      <c r="G92" s="274"/>
      <c r="H92" s="182"/>
      <c r="I92" s="179"/>
      <c r="J92" s="273"/>
      <c r="K92" s="274"/>
      <c r="L92" s="182"/>
      <c r="M92" s="187"/>
      <c r="N92" s="273"/>
      <c r="O92" s="274"/>
      <c r="P92" s="182"/>
    </row>
    <row r="93" spans="2:16" s="48" customFormat="1" ht="15" customHeight="1" x14ac:dyDescent="0.25">
      <c r="B93" s="321" t="s">
        <v>157</v>
      </c>
      <c r="C93" s="322"/>
      <c r="D93" s="185"/>
      <c r="E93" s="179"/>
      <c r="F93" s="273"/>
      <c r="G93" s="274"/>
      <c r="H93" s="182"/>
      <c r="I93" s="179"/>
      <c r="J93" s="273"/>
      <c r="K93" s="274"/>
      <c r="L93" s="182"/>
      <c r="M93" s="187"/>
      <c r="N93" s="273"/>
      <c r="O93" s="274"/>
      <c r="P93" s="182"/>
    </row>
    <row r="94" spans="2:16" s="48" customFormat="1" ht="15" customHeight="1" x14ac:dyDescent="0.25">
      <c r="B94" s="321" t="s">
        <v>81</v>
      </c>
      <c r="C94" s="322"/>
      <c r="D94" s="185"/>
      <c r="E94" s="179"/>
      <c r="F94" s="273"/>
      <c r="G94" s="274"/>
      <c r="H94" s="182"/>
      <c r="I94" s="179"/>
      <c r="J94" s="273"/>
      <c r="K94" s="274"/>
      <c r="L94" s="182"/>
      <c r="M94" s="187"/>
      <c r="N94" s="273"/>
      <c r="O94" s="274"/>
      <c r="P94" s="182"/>
    </row>
    <row r="95" spans="2:16" s="48" customFormat="1" ht="15" customHeight="1" x14ac:dyDescent="0.25">
      <c r="B95" s="269" t="s">
        <v>98</v>
      </c>
      <c r="C95" s="270"/>
      <c r="D95" s="188"/>
      <c r="E95" s="179"/>
      <c r="F95" s="273"/>
      <c r="G95" s="274"/>
      <c r="H95" s="182"/>
      <c r="I95" s="179"/>
      <c r="J95" s="273"/>
      <c r="K95" s="274"/>
      <c r="L95" s="182"/>
      <c r="M95" s="187"/>
      <c r="N95" s="273"/>
      <c r="O95" s="274"/>
      <c r="P95" s="182"/>
    </row>
    <row r="96" spans="2:16" s="48" customFormat="1" ht="15" customHeight="1" x14ac:dyDescent="0.25">
      <c r="B96" s="189"/>
      <c r="C96" s="190"/>
      <c r="D96" s="188"/>
      <c r="E96" s="179"/>
      <c r="F96" s="273"/>
      <c r="G96" s="274"/>
      <c r="H96" s="182"/>
      <c r="I96" s="179"/>
      <c r="J96" s="273"/>
      <c r="K96" s="274"/>
      <c r="L96" s="182"/>
      <c r="M96" s="187"/>
      <c r="N96" s="273"/>
      <c r="O96" s="274"/>
      <c r="P96" s="182"/>
    </row>
    <row r="97" spans="2:16" s="48" customFormat="1" ht="15" customHeight="1" x14ac:dyDescent="0.25">
      <c r="B97" s="189"/>
      <c r="C97" s="190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5"/>
    </row>
    <row r="98" spans="2:16" ht="15.75" thickBot="1" x14ac:dyDescent="0.3">
      <c r="B98" s="291" t="s">
        <v>93</v>
      </c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4"/>
    </row>
    <row r="99" spans="2:16" ht="15.75" thickBot="1" x14ac:dyDescent="0.3">
      <c r="B99" s="286" t="s">
        <v>99</v>
      </c>
      <c r="C99" s="313"/>
      <c r="D99" s="108">
        <f>SUM(E99:P99)</f>
        <v>0</v>
      </c>
      <c r="E99" s="278"/>
      <c r="F99" s="279"/>
      <c r="G99" s="136"/>
      <c r="H99" s="108">
        <f>SUM(H91:H98)</f>
        <v>0</v>
      </c>
      <c r="I99" s="278"/>
      <c r="J99" s="280"/>
      <c r="K99" s="279"/>
      <c r="L99" s="108">
        <f>SUM(L91:L98)</f>
        <v>0</v>
      </c>
      <c r="M99" s="303"/>
      <c r="N99" s="280"/>
      <c r="O99" s="279"/>
      <c r="P99" s="108">
        <f>SUM(P91:P98)</f>
        <v>0</v>
      </c>
    </row>
    <row r="100" spans="2:16" ht="15.75" thickBot="1" x14ac:dyDescent="0.3"/>
    <row r="101" spans="2:16" ht="25.15" customHeight="1" x14ac:dyDescent="0.25">
      <c r="B101" s="295" t="s">
        <v>88</v>
      </c>
      <c r="C101" s="312"/>
      <c r="D101" s="116">
        <f>SUM(D89+D73+D59+D44+D27+D99)</f>
        <v>0</v>
      </c>
      <c r="E101" s="281"/>
      <c r="F101" s="282"/>
      <c r="G101" s="140"/>
      <c r="H101" s="118">
        <f>SUM(H89+H73+H59+E44+H27+H99)</f>
        <v>0</v>
      </c>
      <c r="I101" s="281"/>
      <c r="J101" s="283"/>
      <c r="K101" s="283"/>
      <c r="L101" s="118">
        <f>SUM(L89+L73+L59+I44+L27+L99)</f>
        <v>0</v>
      </c>
      <c r="M101" s="314"/>
      <c r="N101" s="283"/>
      <c r="O101" s="283"/>
      <c r="P101" s="118">
        <f>SUM(P89+P73+P59+M44+P27+P99)</f>
        <v>0</v>
      </c>
    </row>
    <row r="102" spans="2:16" ht="24" customHeight="1" x14ac:dyDescent="0.25">
      <c r="B102" s="110" t="s">
        <v>100</v>
      </c>
      <c r="C102" s="191">
        <f>IFERROR(D102/(D101-D99),0)</f>
        <v>0</v>
      </c>
      <c r="D102" s="121">
        <f>SUM(H102+L102+P102)</f>
        <v>0</v>
      </c>
      <c r="E102" s="308"/>
      <c r="F102" s="310"/>
      <c r="G102" s="310"/>
      <c r="H102" s="192"/>
      <c r="I102" s="336"/>
      <c r="J102" s="337"/>
      <c r="K102" s="337"/>
      <c r="L102" s="192"/>
      <c r="M102" s="338"/>
      <c r="N102" s="337"/>
      <c r="O102" s="337"/>
      <c r="P102" s="192"/>
    </row>
    <row r="103" spans="2:16" ht="25.9" customHeight="1" x14ac:dyDescent="0.25">
      <c r="B103" s="301" t="s">
        <v>89</v>
      </c>
      <c r="C103" s="302"/>
      <c r="D103" s="121">
        <f>SUM(D101+D102)</f>
        <v>0</v>
      </c>
      <c r="E103" s="308"/>
      <c r="F103" s="309"/>
      <c r="G103" s="139"/>
      <c r="H103" s="119">
        <f>SUM(H102+H101)</f>
        <v>0</v>
      </c>
      <c r="I103" s="308"/>
      <c r="J103" s="310"/>
      <c r="K103" s="310"/>
      <c r="L103" s="119">
        <f>SUM(L102+L101)</f>
        <v>0</v>
      </c>
      <c r="M103" s="311"/>
      <c r="N103" s="310"/>
      <c r="O103" s="310"/>
      <c r="P103" s="119">
        <f>SUM(P101+P102)</f>
        <v>0</v>
      </c>
    </row>
    <row r="104" spans="2:16" ht="22.15" customHeight="1" x14ac:dyDescent="0.25">
      <c r="B104" s="299" t="s">
        <v>17</v>
      </c>
      <c r="C104" s="300"/>
      <c r="D104" s="121">
        <f>SUM(H104+L104+P104)</f>
        <v>0</v>
      </c>
      <c r="E104" s="308"/>
      <c r="F104" s="309"/>
      <c r="G104" s="139"/>
      <c r="H104" s="193"/>
      <c r="I104" s="336"/>
      <c r="J104" s="337"/>
      <c r="K104" s="337"/>
      <c r="L104" s="193"/>
      <c r="M104" s="338"/>
      <c r="N104" s="337"/>
      <c r="O104" s="337"/>
      <c r="P104" s="193"/>
    </row>
    <row r="105" spans="2:16" ht="21.75" customHeight="1" thickBot="1" x14ac:dyDescent="0.3">
      <c r="B105" s="297" t="s">
        <v>18</v>
      </c>
      <c r="C105" s="298"/>
      <c r="D105" s="133">
        <f>SUM(D103-D104)</f>
        <v>0</v>
      </c>
      <c r="E105" s="304"/>
      <c r="F105" s="305"/>
      <c r="G105" s="137"/>
      <c r="H105" s="60">
        <f>H103-H104</f>
        <v>0</v>
      </c>
      <c r="I105" s="304"/>
      <c r="J105" s="306"/>
      <c r="K105" s="306"/>
      <c r="L105" s="60">
        <f>SUM(L103-L104)</f>
        <v>0</v>
      </c>
      <c r="M105" s="307"/>
      <c r="N105" s="306"/>
      <c r="O105" s="306"/>
      <c r="P105" s="60">
        <f>SUM(P103-P104)</f>
        <v>0</v>
      </c>
    </row>
    <row r="106" spans="2:16" s="48" customFormat="1" x14ac:dyDescent="0.25">
      <c r="B106" s="205"/>
      <c r="C106" s="205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6" s="48" customFormat="1" x14ac:dyDescent="0.25"/>
    <row r="108" spans="2:16" s="48" customFormat="1" x14ac:dyDescent="0.25"/>
    <row r="109" spans="2:16" s="48" customFormat="1" x14ac:dyDescent="0.25"/>
    <row r="110" spans="2:16" s="48" customFormat="1" x14ac:dyDescent="0.25"/>
    <row r="111" spans="2:16" s="48" customFormat="1" x14ac:dyDescent="0.25"/>
    <row r="112" spans="2:16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</sheetData>
  <sheetProtection sheet="1" objects="1" scenarios="1" formatCells="0" formatColumns="0" formatRows="0" insertColumns="0" insertRows="0" deleteColumns="0" deleteRows="0"/>
  <mergeCells count="282">
    <mergeCell ref="B105:C105"/>
    <mergeCell ref="E105:F105"/>
    <mergeCell ref="I105:K105"/>
    <mergeCell ref="M105:O105"/>
    <mergeCell ref="B103:C103"/>
    <mergeCell ref="E103:F103"/>
    <mergeCell ref="I103:K103"/>
    <mergeCell ref="M103:O103"/>
    <mergeCell ref="B104:C104"/>
    <mergeCell ref="E104:F104"/>
    <mergeCell ref="I104:K104"/>
    <mergeCell ref="M104:O104"/>
    <mergeCell ref="B101:C101"/>
    <mergeCell ref="E101:F101"/>
    <mergeCell ref="I101:K101"/>
    <mergeCell ref="M101:O101"/>
    <mergeCell ref="E102:G102"/>
    <mergeCell ref="I102:K102"/>
    <mergeCell ref="M102:O102"/>
    <mergeCell ref="F96:G96"/>
    <mergeCell ref="J96:K96"/>
    <mergeCell ref="N96:O96"/>
    <mergeCell ref="B98:P98"/>
    <mergeCell ref="B99:C99"/>
    <mergeCell ref="E99:F99"/>
    <mergeCell ref="I99:K99"/>
    <mergeCell ref="M99:O99"/>
    <mergeCell ref="B94:C94"/>
    <mergeCell ref="F94:G94"/>
    <mergeCell ref="J94:K94"/>
    <mergeCell ref="N94:O94"/>
    <mergeCell ref="B95:C95"/>
    <mergeCell ref="F95:G95"/>
    <mergeCell ref="J95:K95"/>
    <mergeCell ref="N95:O95"/>
    <mergeCell ref="B92:C92"/>
    <mergeCell ref="F92:G92"/>
    <mergeCell ref="J92:K92"/>
    <mergeCell ref="N92:O92"/>
    <mergeCell ref="B93:C93"/>
    <mergeCell ref="F93:G93"/>
    <mergeCell ref="J93:K93"/>
    <mergeCell ref="N93:O93"/>
    <mergeCell ref="B88:P88"/>
    <mergeCell ref="B89:C89"/>
    <mergeCell ref="E89:F89"/>
    <mergeCell ref="I89:K89"/>
    <mergeCell ref="M89:O89"/>
    <mergeCell ref="B91:C91"/>
    <mergeCell ref="F91:G91"/>
    <mergeCell ref="J91:K91"/>
    <mergeCell ref="N91:O91"/>
    <mergeCell ref="B86:C86"/>
    <mergeCell ref="F86:G86"/>
    <mergeCell ref="J86:K86"/>
    <mergeCell ref="N86:O86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72:P72"/>
    <mergeCell ref="B73:C73"/>
    <mergeCell ref="E73:F73"/>
    <mergeCell ref="I73:K73"/>
    <mergeCell ref="M73:O73"/>
    <mergeCell ref="B75:C75"/>
    <mergeCell ref="F75:G75"/>
    <mergeCell ref="J75:K75"/>
    <mergeCell ref="N75:O75"/>
    <mergeCell ref="B70:C70"/>
    <mergeCell ref="F70:G70"/>
    <mergeCell ref="J70:K70"/>
    <mergeCell ref="N70:O70"/>
    <mergeCell ref="B71:C71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62:C62"/>
    <mergeCell ref="F62:G62"/>
    <mergeCell ref="J62:K62"/>
    <mergeCell ref="N62:O62"/>
    <mergeCell ref="B63:C63"/>
    <mergeCell ref="F63:G63"/>
    <mergeCell ref="J63:K63"/>
    <mergeCell ref="N63:O63"/>
    <mergeCell ref="B58:P58"/>
    <mergeCell ref="B59:C59"/>
    <mergeCell ref="E59:F59"/>
    <mergeCell ref="I59:K59"/>
    <mergeCell ref="M59:O59"/>
    <mergeCell ref="B61:C61"/>
    <mergeCell ref="F61:G61"/>
    <mergeCell ref="J61:K61"/>
    <mergeCell ref="N61:O61"/>
    <mergeCell ref="B56:C56"/>
    <mergeCell ref="F56:G56"/>
    <mergeCell ref="J56:K56"/>
    <mergeCell ref="N56:O56"/>
    <mergeCell ref="B57:C57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B50:C50"/>
    <mergeCell ref="F50:G50"/>
    <mergeCell ref="J50:K50"/>
    <mergeCell ref="N50:O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B46:C46"/>
    <mergeCell ref="F46:G46"/>
    <mergeCell ref="J46:K46"/>
    <mergeCell ref="N46:O46"/>
    <mergeCell ref="B47:C47"/>
    <mergeCell ref="F47:G47"/>
    <mergeCell ref="J47:K47"/>
    <mergeCell ref="N47:O47"/>
    <mergeCell ref="B42:C42"/>
    <mergeCell ref="F42:G42"/>
    <mergeCell ref="J42:K42"/>
    <mergeCell ref="N42:O42"/>
    <mergeCell ref="B43:P43"/>
    <mergeCell ref="B44:C44"/>
    <mergeCell ref="I44:K44"/>
    <mergeCell ref="M44:O44"/>
    <mergeCell ref="B40:C40"/>
    <mergeCell ref="F40:G40"/>
    <mergeCell ref="J40:K40"/>
    <mergeCell ref="N40:O40"/>
    <mergeCell ref="B41:C41"/>
    <mergeCell ref="F41:G41"/>
    <mergeCell ref="J41:K41"/>
    <mergeCell ref="N41:O41"/>
    <mergeCell ref="B38:C38"/>
    <mergeCell ref="F38:G38"/>
    <mergeCell ref="J38:K38"/>
    <mergeCell ref="N38:O38"/>
    <mergeCell ref="B39:C39"/>
    <mergeCell ref="F39:G39"/>
    <mergeCell ref="J39:K39"/>
    <mergeCell ref="N39:O39"/>
    <mergeCell ref="B36:C36"/>
    <mergeCell ref="F36:G36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32:C32"/>
    <mergeCell ref="F32:G32"/>
    <mergeCell ref="J32:K32"/>
    <mergeCell ref="N32:O32"/>
    <mergeCell ref="B33:C33"/>
    <mergeCell ref="F33:G33"/>
    <mergeCell ref="J33:K33"/>
    <mergeCell ref="N33:O33"/>
    <mergeCell ref="B30:C30"/>
    <mergeCell ref="F30:G30"/>
    <mergeCell ref="J30:K30"/>
    <mergeCell ref="N30:O30"/>
    <mergeCell ref="B31:C31"/>
    <mergeCell ref="F31:G31"/>
    <mergeCell ref="J31:K31"/>
    <mergeCell ref="N31:O31"/>
    <mergeCell ref="B26:P26"/>
    <mergeCell ref="B27:C27"/>
    <mergeCell ref="E27:F27"/>
    <mergeCell ref="I27:K27"/>
    <mergeCell ref="M27:O27"/>
    <mergeCell ref="B29:C29"/>
    <mergeCell ref="F29:G29"/>
    <mergeCell ref="J29:K29"/>
    <mergeCell ref="N29:O29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F4:P4"/>
    <mergeCell ref="F5:P5"/>
    <mergeCell ref="F6:P6"/>
    <mergeCell ref="F7:P7"/>
    <mergeCell ref="B13:C13"/>
    <mergeCell ref="E13:H13"/>
    <mergeCell ref="I13:L13"/>
    <mergeCell ref="M13:P13"/>
    <mergeCell ref="B20:C20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R175"/>
  <sheetViews>
    <sheetView zoomScaleNormal="100" workbookViewId="0">
      <selection activeCell="F7" sqref="F7:K7"/>
    </sheetView>
  </sheetViews>
  <sheetFormatPr defaultRowHeight="15" x14ac:dyDescent="0.25"/>
  <cols>
    <col min="1" max="1" width="2" style="48" customWidth="1"/>
    <col min="2" max="2" width="32.7109375" style="1" customWidth="1"/>
    <col min="3" max="3" width="11.7109375" style="1" customWidth="1"/>
    <col min="4" max="11" width="15.7109375" style="1" customWidth="1"/>
    <col min="12" max="44" width="9.140625" style="48"/>
    <col min="45" max="16384" width="9.140625" style="1"/>
  </cols>
  <sheetData>
    <row r="1" spans="1:11" ht="15.75" x14ac:dyDescent="0.25">
      <c r="F1" s="9"/>
      <c r="G1" s="9"/>
      <c r="K1" s="9" t="s">
        <v>78</v>
      </c>
    </row>
    <row r="2" spans="1:11" ht="26.25" x14ac:dyDescent="0.25">
      <c r="C2" s="11" t="s">
        <v>203</v>
      </c>
      <c r="F2" s="6"/>
      <c r="G2" s="6"/>
    </row>
    <row r="3" spans="1:11" x14ac:dyDescent="0.25">
      <c r="C3" s="6"/>
      <c r="F3" s="6"/>
      <c r="G3" s="6"/>
    </row>
    <row r="4" spans="1:11" ht="15.75" x14ac:dyDescent="0.25">
      <c r="C4" s="12" t="s">
        <v>31</v>
      </c>
      <c r="F4" s="347"/>
      <c r="G4" s="347"/>
      <c r="H4" s="347"/>
      <c r="I4" s="347"/>
      <c r="J4" s="347"/>
      <c r="K4" s="347"/>
    </row>
    <row r="5" spans="1:11" ht="15.75" x14ac:dyDescent="0.25">
      <c r="C5" s="12" t="s">
        <v>0</v>
      </c>
      <c r="F5" s="347"/>
      <c r="G5" s="347"/>
      <c r="H5" s="347"/>
      <c r="I5" s="347"/>
      <c r="J5" s="347"/>
      <c r="K5" s="347"/>
    </row>
    <row r="6" spans="1:11" ht="15.75" x14ac:dyDescent="0.25">
      <c r="C6" s="12" t="s">
        <v>74</v>
      </c>
      <c r="F6" s="347"/>
      <c r="G6" s="347"/>
      <c r="H6" s="347"/>
      <c r="I6" s="347"/>
      <c r="J6" s="347"/>
      <c r="K6" s="347"/>
    </row>
    <row r="7" spans="1:11" ht="18" customHeight="1" x14ac:dyDescent="0.25">
      <c r="B7" s="11"/>
      <c r="C7" s="12" t="s">
        <v>159</v>
      </c>
      <c r="F7" s="347"/>
      <c r="G7" s="347"/>
      <c r="H7" s="347"/>
      <c r="I7" s="347"/>
      <c r="J7" s="347"/>
      <c r="K7" s="347"/>
    </row>
    <row r="8" spans="1:11" x14ac:dyDescent="0.25">
      <c r="C8" s="48"/>
      <c r="D8" s="48"/>
      <c r="E8" s="48"/>
      <c r="F8" s="48"/>
      <c r="G8" s="48"/>
      <c r="H8" s="48"/>
      <c r="I8" s="48"/>
      <c r="J8" s="48"/>
      <c r="K8" s="48"/>
    </row>
    <row r="9" spans="1:11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</row>
    <row r="10" spans="1:11" ht="18.75" x14ac:dyDescent="0.3">
      <c r="B10" s="74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5.75" x14ac:dyDescent="0.25">
      <c r="B11" s="128" t="s">
        <v>171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5.75" x14ac:dyDescent="0.25">
      <c r="B12" s="12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0.25" x14ac:dyDescent="0.3">
      <c r="B13" s="96" t="s">
        <v>139</v>
      </c>
      <c r="C13" s="197"/>
      <c r="D13" s="197"/>
      <c r="E13" s="197"/>
      <c r="F13" s="197"/>
      <c r="G13" s="197"/>
      <c r="H13" s="48"/>
      <c r="I13" s="48"/>
      <c r="J13" s="48"/>
      <c r="K13" s="48"/>
    </row>
    <row r="14" spans="1:11" x14ac:dyDescent="0.25"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3" customHeight="1" x14ac:dyDescent="0.25">
      <c r="A15" s="54"/>
      <c r="B15" s="339" t="s">
        <v>83</v>
      </c>
      <c r="C15" s="339"/>
      <c r="D15" s="346" t="s">
        <v>60</v>
      </c>
      <c r="E15" s="208" t="s">
        <v>21</v>
      </c>
      <c r="F15" s="208" t="s">
        <v>22</v>
      </c>
      <c r="G15" s="208" t="s">
        <v>23</v>
      </c>
      <c r="H15" s="208" t="s">
        <v>24</v>
      </c>
      <c r="I15" s="208" t="s">
        <v>25</v>
      </c>
      <c r="J15" s="208" t="s">
        <v>26</v>
      </c>
      <c r="K15" s="209" t="s">
        <v>170</v>
      </c>
    </row>
    <row r="16" spans="1:11" ht="21" customHeight="1" x14ac:dyDescent="0.25">
      <c r="A16" s="54"/>
      <c r="B16" s="339"/>
      <c r="C16" s="339"/>
      <c r="D16" s="346"/>
      <c r="E16" s="208" t="s">
        <v>144</v>
      </c>
      <c r="F16" s="208" t="s">
        <v>144</v>
      </c>
      <c r="G16" s="208" t="s">
        <v>144</v>
      </c>
      <c r="H16" s="208" t="s">
        <v>144</v>
      </c>
      <c r="I16" s="208" t="s">
        <v>144</v>
      </c>
      <c r="J16" s="208" t="s">
        <v>144</v>
      </c>
      <c r="K16" s="208" t="s">
        <v>144</v>
      </c>
    </row>
    <row r="17" spans="1:11" ht="20.100000000000001" customHeight="1" x14ac:dyDescent="0.25">
      <c r="A17" s="54"/>
      <c r="B17" s="340" t="s">
        <v>27</v>
      </c>
      <c r="C17" s="341"/>
      <c r="D17" s="220">
        <f>SUM(E17:K17)</f>
        <v>0</v>
      </c>
      <c r="E17" s="210"/>
      <c r="F17" s="211"/>
      <c r="G17" s="212"/>
      <c r="H17" s="212"/>
      <c r="I17" s="212"/>
      <c r="J17" s="212"/>
      <c r="K17" s="213"/>
    </row>
    <row r="18" spans="1:11" ht="20.100000000000001" customHeight="1" x14ac:dyDescent="0.25">
      <c r="A18" s="54"/>
      <c r="B18" s="342" t="s">
        <v>86</v>
      </c>
      <c r="C18" s="343"/>
      <c r="D18" s="221">
        <f>SUM(E18:K18)</f>
        <v>0</v>
      </c>
      <c r="E18" s="179"/>
      <c r="F18" s="214"/>
      <c r="G18" s="186"/>
      <c r="H18" s="186"/>
      <c r="I18" s="186"/>
      <c r="J18" s="186"/>
      <c r="K18" s="183"/>
    </row>
    <row r="19" spans="1:11" ht="20.100000000000001" customHeight="1" x14ac:dyDescent="0.25">
      <c r="A19" s="54"/>
      <c r="B19" s="342" t="s">
        <v>28</v>
      </c>
      <c r="C19" s="343"/>
      <c r="D19" s="221">
        <f t="shared" ref="D19:D24" si="0">SUM(E19:K19)</f>
        <v>0</v>
      </c>
      <c r="E19" s="179"/>
      <c r="F19" s="214"/>
      <c r="G19" s="186"/>
      <c r="H19" s="186"/>
      <c r="I19" s="186"/>
      <c r="J19" s="186"/>
      <c r="K19" s="183"/>
    </row>
    <row r="20" spans="1:11" ht="20.100000000000001" customHeight="1" x14ac:dyDescent="0.25">
      <c r="A20" s="54"/>
      <c r="B20" s="342" t="s">
        <v>33</v>
      </c>
      <c r="C20" s="343"/>
      <c r="D20" s="221">
        <f t="shared" si="0"/>
        <v>0</v>
      </c>
      <c r="E20" s="179"/>
      <c r="F20" s="214"/>
      <c r="G20" s="186"/>
      <c r="H20" s="186"/>
      <c r="I20" s="186"/>
      <c r="J20" s="186"/>
      <c r="K20" s="183"/>
    </row>
    <row r="21" spans="1:11" ht="20.100000000000001" customHeight="1" x14ac:dyDescent="0.25">
      <c r="A21" s="54"/>
      <c r="B21" s="342" t="s">
        <v>87</v>
      </c>
      <c r="C21" s="343"/>
      <c r="D21" s="221">
        <f t="shared" si="0"/>
        <v>0</v>
      </c>
      <c r="E21" s="179"/>
      <c r="F21" s="183"/>
      <c r="G21" s="183"/>
      <c r="H21" s="183"/>
      <c r="I21" s="183"/>
      <c r="J21" s="183"/>
      <c r="K21" s="183"/>
    </row>
    <row r="22" spans="1:11" ht="20.100000000000001" customHeight="1" x14ac:dyDescent="0.25">
      <c r="A22" s="54"/>
      <c r="B22" s="342" t="s">
        <v>140</v>
      </c>
      <c r="C22" s="343"/>
      <c r="D22" s="221">
        <f>SUM(E22:K22)</f>
        <v>0</v>
      </c>
      <c r="E22" s="179"/>
      <c r="F22" s="183"/>
      <c r="G22" s="183"/>
      <c r="H22" s="183"/>
      <c r="I22" s="183"/>
      <c r="J22" s="183"/>
      <c r="K22" s="183"/>
    </row>
    <row r="23" spans="1:11" ht="20.100000000000001" customHeight="1" x14ac:dyDescent="0.25">
      <c r="A23" s="54"/>
      <c r="B23" s="344" t="s">
        <v>88</v>
      </c>
      <c r="C23" s="345"/>
      <c r="D23" s="222">
        <f>SUM(D17:D22)</f>
        <v>0</v>
      </c>
      <c r="E23" s="223">
        <f>SUM(E17:E22)</f>
        <v>0</v>
      </c>
      <c r="F23" s="204">
        <f t="shared" ref="F23:K23" si="1">SUM(F17:F22)</f>
        <v>0</v>
      </c>
      <c r="G23" s="204">
        <f>SUM(G17:G22)</f>
        <v>0</v>
      </c>
      <c r="H23" s="204">
        <f>SUM(H17:H22)</f>
        <v>0</v>
      </c>
      <c r="I23" s="204">
        <f t="shared" si="1"/>
        <v>0</v>
      </c>
      <c r="J23" s="204">
        <f t="shared" si="1"/>
        <v>0</v>
      </c>
      <c r="K23" s="204">
        <f t="shared" si="1"/>
        <v>0</v>
      </c>
    </row>
    <row r="24" spans="1:11" ht="20.100000000000001" customHeight="1" x14ac:dyDescent="0.25">
      <c r="A24" s="54"/>
      <c r="B24" s="144" t="s">
        <v>141</v>
      </c>
      <c r="C24" s="143" t="s">
        <v>143</v>
      </c>
      <c r="D24" s="221">
        <f t="shared" si="0"/>
        <v>0</v>
      </c>
      <c r="E24" s="217"/>
      <c r="F24" s="214"/>
      <c r="G24" s="214"/>
      <c r="H24" s="214"/>
      <c r="I24" s="214"/>
      <c r="J24" s="214"/>
      <c r="K24" s="214"/>
    </row>
    <row r="25" spans="1:11" ht="20.100000000000001" customHeight="1" x14ac:dyDescent="0.25">
      <c r="A25" s="54"/>
      <c r="B25" s="145"/>
      <c r="C25" s="143" t="s">
        <v>142</v>
      </c>
      <c r="D25" s="224">
        <f>IFERROR(D24/(D23-D22),0)</f>
        <v>0</v>
      </c>
      <c r="E25" s="225">
        <f>IFERROR(E24/(E23-E22),0)</f>
        <v>0</v>
      </c>
      <c r="F25" s="219">
        <f>IFERROR(F24/(F23-F22),0)</f>
        <v>0</v>
      </c>
      <c r="G25" s="219">
        <f t="shared" ref="G25:K25" si="2">IFERROR(G24/(G23-G22),0)</f>
        <v>0</v>
      </c>
      <c r="H25" s="219">
        <f t="shared" si="2"/>
        <v>0</v>
      </c>
      <c r="I25" s="219">
        <f t="shared" si="2"/>
        <v>0</v>
      </c>
      <c r="J25" s="219">
        <f t="shared" si="2"/>
        <v>0</v>
      </c>
      <c r="K25" s="219">
        <f t="shared" si="2"/>
        <v>0</v>
      </c>
    </row>
    <row r="26" spans="1:11" ht="20.100000000000001" customHeight="1" x14ac:dyDescent="0.25">
      <c r="A26" s="54"/>
      <c r="B26" s="344" t="s">
        <v>89</v>
      </c>
      <c r="C26" s="345"/>
      <c r="D26" s="222">
        <f>SUM(E26:K26)</f>
        <v>0</v>
      </c>
      <c r="E26" s="203">
        <f>E23+E24</f>
        <v>0</v>
      </c>
      <c r="F26" s="218">
        <f>F24+F23</f>
        <v>0</v>
      </c>
      <c r="G26" s="218">
        <f t="shared" ref="G26:J26" si="3">G24+G23</f>
        <v>0</v>
      </c>
      <c r="H26" s="218">
        <f t="shared" si="3"/>
        <v>0</v>
      </c>
      <c r="I26" s="218">
        <f t="shared" si="3"/>
        <v>0</v>
      </c>
      <c r="J26" s="218">
        <f t="shared" si="3"/>
        <v>0</v>
      </c>
      <c r="K26" s="218">
        <f>K24+K23</f>
        <v>0</v>
      </c>
    </row>
    <row r="27" spans="1:11" ht="20.100000000000001" customHeight="1" x14ac:dyDescent="0.25">
      <c r="A27" s="54"/>
      <c r="B27" s="342" t="s">
        <v>17</v>
      </c>
      <c r="C27" s="343"/>
      <c r="D27" s="221">
        <f t="shared" ref="D27" si="4">SUM(E27:K27)</f>
        <v>0</v>
      </c>
      <c r="E27" s="215"/>
      <c r="F27" s="214"/>
      <c r="G27" s="38"/>
      <c r="H27" s="38"/>
      <c r="I27" s="38"/>
      <c r="J27" s="38"/>
      <c r="K27" s="38"/>
    </row>
    <row r="28" spans="1:11" ht="20.100000000000001" customHeight="1" x14ac:dyDescent="0.25">
      <c r="A28" s="54"/>
      <c r="B28" s="344" t="s">
        <v>18</v>
      </c>
      <c r="C28" s="345"/>
      <c r="D28" s="222">
        <f>SUM(E28:K28)</f>
        <v>0</v>
      </c>
      <c r="E28" s="203">
        <f>E26-E27</f>
        <v>0</v>
      </c>
      <c r="F28" s="218">
        <f>F26-F27</f>
        <v>0</v>
      </c>
      <c r="G28" s="218">
        <f t="shared" ref="G28:K28" si="5">G26-G27</f>
        <v>0</v>
      </c>
      <c r="H28" s="218">
        <f t="shared" si="5"/>
        <v>0</v>
      </c>
      <c r="I28" s="218">
        <f t="shared" si="5"/>
        <v>0</v>
      </c>
      <c r="J28" s="218">
        <f t="shared" si="5"/>
        <v>0</v>
      </c>
      <c r="K28" s="218">
        <f t="shared" si="5"/>
        <v>0</v>
      </c>
    </row>
    <row r="29" spans="1:11" s="48" customFormat="1" x14ac:dyDescent="0.25"/>
    <row r="30" spans="1:11" s="48" customFormat="1" x14ac:dyDescent="0.25">
      <c r="B30" s="216" t="s">
        <v>213</v>
      </c>
    </row>
    <row r="31" spans="1:11" s="48" customFormat="1" x14ac:dyDescent="0.25"/>
    <row r="32" spans="1:11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</sheetData>
  <sheetProtection formatCells="0" formatColumns="0" formatRows="0" insertColumns="0" insertRows="0" deleteColumns="0" deleteRows="0"/>
  <mergeCells count="16">
    <mergeCell ref="D15:D16"/>
    <mergeCell ref="F4:K4"/>
    <mergeCell ref="F5:K5"/>
    <mergeCell ref="F6:K6"/>
    <mergeCell ref="F7:K7"/>
    <mergeCell ref="B21:C21"/>
    <mergeCell ref="B22:C22"/>
    <mergeCell ref="B23:C23"/>
    <mergeCell ref="B27:C27"/>
    <mergeCell ref="B28:C28"/>
    <mergeCell ref="B26:C26"/>
    <mergeCell ref="B15:C16"/>
    <mergeCell ref="B17:C17"/>
    <mergeCell ref="B18:C18"/>
    <mergeCell ref="B19:C19"/>
    <mergeCell ref="B20:C20"/>
  </mergeCells>
  <pageMargins left="0.19685039370078741" right="0" top="0.43307086614173229" bottom="0.35433070866141736" header="0.31496062992125984" footer="0.31496062992125984"/>
  <pageSetup paperSize="9" scale="83" fitToHeight="0" orientation="landscape" r:id="rId1"/>
  <headerFooter>
    <oddFooter>&amp;C&amp;P</oddFooter>
  </headerFooter>
  <ignoredErrors>
    <ignoredError sqref="D17:D22 D24 D26:D28 E23:K23 E28:K28 E26:K26 K25 E25:J25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rgb="FFFFC000"/>
    <pageSetUpPr fitToPage="1"/>
  </sheetPr>
  <dimension ref="B1:FH1561"/>
  <sheetViews>
    <sheetView zoomScaleNormal="100" workbookViewId="0">
      <selection activeCell="E4" sqref="E4:J4"/>
    </sheetView>
  </sheetViews>
  <sheetFormatPr defaultRowHeight="15" x14ac:dyDescent="0.25"/>
  <cols>
    <col min="1" max="1" width="2.42578125" style="1" customWidth="1"/>
    <col min="2" max="2" width="43.7109375" style="1" customWidth="1"/>
    <col min="3" max="10" width="15.7109375" style="1" customWidth="1"/>
    <col min="11" max="11" width="11.140625" style="48" customWidth="1"/>
    <col min="12" max="12" width="9.140625" style="48"/>
    <col min="13" max="13" width="19.85546875" style="48" customWidth="1"/>
    <col min="14" max="164" width="9.140625" style="48"/>
    <col min="165" max="16384" width="9.140625" style="1"/>
  </cols>
  <sheetData>
    <row r="1" spans="2:164" s="6" customFormat="1" ht="18.600000000000001" customHeight="1" x14ac:dyDescent="0.25">
      <c r="C1" s="5"/>
      <c r="D1" s="5"/>
      <c r="E1" s="5"/>
      <c r="F1" s="5"/>
      <c r="G1" s="5"/>
      <c r="H1" s="5"/>
      <c r="I1" s="5"/>
      <c r="J1" s="9" t="s">
        <v>78</v>
      </c>
      <c r="K1" s="44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</row>
    <row r="2" spans="2:164" s="6" customFormat="1" ht="18.600000000000001" customHeight="1" x14ac:dyDescent="0.25">
      <c r="C2" s="11" t="s">
        <v>204</v>
      </c>
      <c r="D2" s="9"/>
      <c r="F2" s="5"/>
      <c r="I2" s="5"/>
      <c r="J2" s="5"/>
      <c r="K2" s="177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</row>
    <row r="3" spans="2:164" s="6" customFormat="1" ht="18.600000000000001" customHeight="1" x14ac:dyDescent="0.25">
      <c r="I3" s="5"/>
      <c r="J3" s="5"/>
      <c r="K3" s="177"/>
      <c r="L3" s="45"/>
      <c r="M3" s="4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</row>
    <row r="4" spans="2:164" s="6" customFormat="1" ht="18" customHeight="1" x14ac:dyDescent="0.25">
      <c r="C4" s="12" t="s">
        <v>31</v>
      </c>
      <c r="E4" s="383"/>
      <c r="F4" s="383"/>
      <c r="G4" s="383"/>
      <c r="H4" s="383"/>
      <c r="I4" s="383"/>
      <c r="J4" s="383"/>
      <c r="K4" s="46"/>
      <c r="L4" s="46"/>
      <c r="M4" s="46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</row>
    <row r="5" spans="2:164" s="6" customFormat="1" ht="18.600000000000001" customHeight="1" x14ac:dyDescent="0.25">
      <c r="C5" s="12" t="s">
        <v>0</v>
      </c>
      <c r="E5" s="384"/>
      <c r="F5" s="384"/>
      <c r="G5" s="384"/>
      <c r="H5" s="384"/>
      <c r="I5" s="384"/>
      <c r="J5" s="384"/>
      <c r="K5" s="46"/>
      <c r="L5" s="46"/>
      <c r="M5" s="46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</row>
    <row r="6" spans="2:164" s="6" customFormat="1" ht="18.600000000000001" customHeight="1" x14ac:dyDescent="0.25">
      <c r="C6" s="12" t="s">
        <v>74</v>
      </c>
      <c r="E6" s="384"/>
      <c r="F6" s="384"/>
      <c r="G6" s="384"/>
      <c r="H6" s="384"/>
      <c r="I6" s="384"/>
      <c r="J6" s="384"/>
      <c r="K6" s="46"/>
      <c r="L6" s="46"/>
      <c r="M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</row>
    <row r="7" spans="2:164" ht="15.75" x14ac:dyDescent="0.25">
      <c r="C7" s="12" t="s">
        <v>159</v>
      </c>
      <c r="E7" s="385"/>
      <c r="F7" s="384"/>
      <c r="G7" s="384"/>
      <c r="H7" s="384"/>
      <c r="I7" s="384"/>
      <c r="J7" s="384"/>
      <c r="K7" s="47"/>
      <c r="L7" s="47"/>
      <c r="M7" s="47"/>
    </row>
    <row r="8" spans="2:164" ht="22.9" customHeight="1" x14ac:dyDescent="0.3">
      <c r="B8" s="74" t="s">
        <v>77</v>
      </c>
      <c r="C8" s="11"/>
      <c r="D8" s="11"/>
      <c r="E8" s="5"/>
      <c r="F8" s="5"/>
      <c r="I8" s="7"/>
      <c r="J8" s="5"/>
      <c r="K8" s="47"/>
      <c r="L8" s="47"/>
      <c r="M8" s="47"/>
    </row>
    <row r="9" spans="2:164" ht="16.5" customHeight="1" x14ac:dyDescent="0.3">
      <c r="B9" s="74"/>
      <c r="C9" s="11"/>
      <c r="D9" s="11"/>
      <c r="E9" s="134"/>
      <c r="F9" s="5"/>
      <c r="I9" s="7"/>
      <c r="J9" s="5"/>
      <c r="K9" s="47"/>
      <c r="L9" s="47"/>
      <c r="M9" s="47"/>
    </row>
    <row r="10" spans="2:164" ht="22.9" customHeight="1" x14ac:dyDescent="0.25">
      <c r="B10" s="10" t="s">
        <v>62</v>
      </c>
      <c r="C10" s="5"/>
      <c r="D10" s="5"/>
      <c r="E10" s="5"/>
      <c r="F10" s="7"/>
      <c r="G10" s="7"/>
      <c r="H10" s="7"/>
      <c r="I10" s="5"/>
      <c r="J10" s="5"/>
      <c r="L10" s="47"/>
      <c r="M10" s="47"/>
    </row>
    <row r="11" spans="2:164" ht="17.25" customHeight="1" thickBot="1" x14ac:dyDescent="0.3">
      <c r="B11" s="13" t="s">
        <v>138</v>
      </c>
      <c r="C11" s="14"/>
      <c r="D11" s="14"/>
      <c r="E11" s="15"/>
      <c r="F11" s="16"/>
      <c r="G11" s="16"/>
      <c r="H11" s="16"/>
      <c r="I11" s="15"/>
      <c r="J11" s="15"/>
      <c r="L11" s="47"/>
      <c r="M11" s="47"/>
    </row>
    <row r="12" spans="2:164" ht="51" customHeight="1" thickBot="1" x14ac:dyDescent="0.3">
      <c r="B12" s="78"/>
      <c r="C12" s="79" t="s">
        <v>29</v>
      </c>
      <c r="D12" s="79" t="s">
        <v>47</v>
      </c>
      <c r="E12" s="79" t="s">
        <v>48</v>
      </c>
      <c r="F12" s="80" t="s">
        <v>52</v>
      </c>
      <c r="G12" s="80" t="s">
        <v>44</v>
      </c>
      <c r="H12" s="79" t="s">
        <v>49</v>
      </c>
      <c r="I12" s="79" t="s">
        <v>44</v>
      </c>
      <c r="J12" s="81" t="s">
        <v>60</v>
      </c>
      <c r="K12" s="54"/>
    </row>
    <row r="13" spans="2:164" ht="19.5" customHeight="1" x14ac:dyDescent="0.25">
      <c r="B13" s="75" t="s">
        <v>164</v>
      </c>
      <c r="C13" s="88">
        <f>'1.Budget TOTAL'!D98</f>
        <v>0</v>
      </c>
      <c r="D13" s="35">
        <f>'1.Budget TOTAL'!D100</f>
        <v>0</v>
      </c>
      <c r="E13" s="35">
        <f>'1.Budget TOTAL'!D99</f>
        <v>0</v>
      </c>
      <c r="F13" s="35">
        <f>SUM(C13:E13)</f>
        <v>0</v>
      </c>
      <c r="G13" s="76">
        <f>IFERROR(F13/J13, 0)</f>
        <v>0</v>
      </c>
      <c r="H13" s="35">
        <f>'1.Budget TOTAL'!D102</f>
        <v>0</v>
      </c>
      <c r="I13" s="63">
        <f>IFERROR(H13/J13, 0)</f>
        <v>0</v>
      </c>
      <c r="J13" s="77">
        <f>F13+H13</f>
        <v>0</v>
      </c>
      <c r="K13" s="54"/>
      <c r="N13" s="49"/>
      <c r="O13" s="49"/>
      <c r="R13" s="5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2:164" ht="17.25" customHeight="1" thickBot="1" x14ac:dyDescent="0.3">
      <c r="B14" s="56" t="s">
        <v>54</v>
      </c>
      <c r="C14" s="89">
        <f>F20+F25+F37</f>
        <v>0</v>
      </c>
      <c r="D14" s="57">
        <f>G20+G25+G37</f>
        <v>0</v>
      </c>
      <c r="E14" s="57">
        <f>H20+H25+H37</f>
        <v>0</v>
      </c>
      <c r="F14" s="57">
        <f>SUM(C14:E14)</f>
        <v>0</v>
      </c>
      <c r="G14" s="63">
        <f>IFERROR(F14/J14, 0)</f>
        <v>0</v>
      </c>
      <c r="H14" s="57">
        <f>F56+F58+F69</f>
        <v>0</v>
      </c>
      <c r="I14" s="63">
        <f>IFERROR(H14/J14, 0)</f>
        <v>0</v>
      </c>
      <c r="J14" s="60">
        <f>F14+H14</f>
        <v>0</v>
      </c>
      <c r="K14" s="54"/>
      <c r="N14" s="49"/>
      <c r="O14" s="49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2:164" ht="19.5" customHeight="1" thickBot="1" x14ac:dyDescent="0.3">
      <c r="B15" s="58" t="s">
        <v>30</v>
      </c>
      <c r="C15" s="59">
        <f t="shared" ref="C15:F15" si="0">C14-C13</f>
        <v>0</v>
      </c>
      <c r="D15" s="59">
        <f t="shared" si="0"/>
        <v>0</v>
      </c>
      <c r="E15" s="59">
        <f t="shared" si="0"/>
        <v>0</v>
      </c>
      <c r="F15" s="59">
        <f t="shared" si="0"/>
        <v>0</v>
      </c>
      <c r="G15" s="59"/>
      <c r="H15" s="59">
        <f>H14-H13</f>
        <v>0</v>
      </c>
      <c r="I15" s="59"/>
      <c r="J15" s="61">
        <f>J14-J13</f>
        <v>0</v>
      </c>
      <c r="K15" s="54"/>
      <c r="N15" s="49"/>
      <c r="O15" s="49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2:164" ht="25.1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52"/>
      <c r="M16" s="52"/>
      <c r="N16" s="52"/>
      <c r="O16" s="52"/>
    </row>
    <row r="17" spans="2:164" ht="18" customHeight="1" x14ac:dyDescent="0.25">
      <c r="B17" s="33" t="s">
        <v>63</v>
      </c>
      <c r="C17" s="33"/>
      <c r="D17" s="33"/>
      <c r="E17" s="33"/>
      <c r="F17" s="33"/>
      <c r="G17" s="33"/>
      <c r="H17" s="3"/>
      <c r="I17" s="3"/>
      <c r="J17" s="3"/>
      <c r="K17" s="52"/>
      <c r="M17" s="52"/>
      <c r="N17" s="52"/>
      <c r="O17" s="52"/>
    </row>
    <row r="18" spans="2:164" ht="18.75" thickBot="1" x14ac:dyDescent="0.3">
      <c r="B18" s="62" t="s">
        <v>76</v>
      </c>
      <c r="C18" s="17"/>
      <c r="D18" s="17"/>
      <c r="E18" s="17"/>
      <c r="F18" s="17"/>
      <c r="G18" s="17"/>
      <c r="H18" s="3"/>
      <c r="I18" s="3"/>
      <c r="J18" s="3"/>
      <c r="K18" s="52"/>
      <c r="M18" s="52"/>
      <c r="N18" s="52"/>
      <c r="O18" s="52"/>
    </row>
    <row r="19" spans="2:164" s="4" customFormat="1" ht="51" customHeight="1" thickBot="1" x14ac:dyDescent="0.3">
      <c r="B19" s="84" t="s">
        <v>64</v>
      </c>
      <c r="C19" s="363" t="s">
        <v>58</v>
      </c>
      <c r="D19" s="364"/>
      <c r="E19" s="365"/>
      <c r="F19" s="79" t="s">
        <v>29</v>
      </c>
      <c r="G19" s="79" t="s">
        <v>47</v>
      </c>
      <c r="H19" s="79" t="s">
        <v>48</v>
      </c>
      <c r="I19" s="80" t="s">
        <v>52</v>
      </c>
      <c r="J19" s="85" t="s">
        <v>44</v>
      </c>
      <c r="K19" s="54"/>
      <c r="L19" s="53"/>
      <c r="M19" s="52"/>
      <c r="N19" s="52"/>
      <c r="O19" s="52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</row>
    <row r="20" spans="2:164" s="4" customFormat="1" ht="29.25" customHeight="1" x14ac:dyDescent="0.25">
      <c r="B20" s="18" t="s">
        <v>65</v>
      </c>
      <c r="C20" s="388"/>
      <c r="D20" s="388"/>
      <c r="E20" s="388"/>
      <c r="F20" s="82">
        <f>F21+F22</f>
        <v>0</v>
      </c>
      <c r="G20" s="82">
        <f>G21+G22</f>
        <v>0</v>
      </c>
      <c r="H20" s="82">
        <f>H21+H22</f>
        <v>0</v>
      </c>
      <c r="I20" s="82">
        <f t="shared" ref="I20:I41" si="1">SUM(F20:H20)</f>
        <v>0</v>
      </c>
      <c r="J20" s="83">
        <f>IFERROR(I20/$F$13, 0)</f>
        <v>0</v>
      </c>
      <c r="K20" s="53" t="s">
        <v>51</v>
      </c>
      <c r="L20" s="54"/>
      <c r="M20" s="52"/>
      <c r="N20" s="52"/>
      <c r="O20" s="52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</row>
    <row r="21" spans="2:164" s="4" customFormat="1" ht="19.5" customHeight="1" x14ac:dyDescent="0.25">
      <c r="B21" s="25" t="s">
        <v>66</v>
      </c>
      <c r="C21" s="386" t="s">
        <v>55</v>
      </c>
      <c r="D21" s="386"/>
      <c r="E21" s="387"/>
      <c r="F21" s="36"/>
      <c r="G21" s="36"/>
      <c r="H21" s="36"/>
      <c r="I21" s="21">
        <f t="shared" si="1"/>
        <v>0</v>
      </c>
      <c r="J21" s="26">
        <f>IFERROR(I21/$F$13, 0)</f>
        <v>0</v>
      </c>
      <c r="K21" s="54"/>
      <c r="L21" s="53"/>
      <c r="M21" s="51"/>
      <c r="N21" s="49"/>
      <c r="O21" s="49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</row>
    <row r="22" spans="2:164" s="4" customFormat="1" ht="19.5" customHeight="1" x14ac:dyDescent="0.25">
      <c r="B22" s="22" t="s">
        <v>177</v>
      </c>
      <c r="C22" s="389"/>
      <c r="D22" s="386"/>
      <c r="E22" s="386"/>
      <c r="F22" s="21">
        <f>SUM(F23:F24)</f>
        <v>0</v>
      </c>
      <c r="G22" s="87">
        <v>0</v>
      </c>
      <c r="H22" s="21">
        <f>SUM(H23:H24)</f>
        <v>0</v>
      </c>
      <c r="I22" s="21">
        <f t="shared" si="1"/>
        <v>0</v>
      </c>
      <c r="J22" s="27">
        <f>IFERROR(I22/($C$13+$E$13), 0)</f>
        <v>0</v>
      </c>
      <c r="K22" s="54"/>
      <c r="L22" s="53"/>
      <c r="M22" s="51"/>
      <c r="N22" s="49"/>
      <c r="O22" s="49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</row>
    <row r="23" spans="2:164" s="4" customFormat="1" ht="19.5" customHeight="1" x14ac:dyDescent="0.25">
      <c r="B23" s="19" t="s">
        <v>178</v>
      </c>
      <c r="C23" s="386" t="s">
        <v>55</v>
      </c>
      <c r="D23" s="386"/>
      <c r="E23" s="387"/>
      <c r="F23" s="38"/>
      <c r="G23" s="86">
        <v>0</v>
      </c>
      <c r="H23" s="38"/>
      <c r="I23" s="68">
        <f t="shared" si="1"/>
        <v>0</v>
      </c>
      <c r="J23" s="28"/>
      <c r="K23" s="54"/>
      <c r="L23" s="53"/>
      <c r="M23" s="51"/>
      <c r="N23" s="51"/>
      <c r="O23" s="5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</row>
    <row r="24" spans="2:164" s="4" customFormat="1" ht="19.5" customHeight="1" thickBot="1" x14ac:dyDescent="0.3">
      <c r="B24" s="29" t="s">
        <v>179</v>
      </c>
      <c r="C24" s="390" t="s">
        <v>55</v>
      </c>
      <c r="D24" s="390"/>
      <c r="E24" s="369"/>
      <c r="F24" s="69"/>
      <c r="G24" s="86">
        <v>0</v>
      </c>
      <c r="H24" s="69"/>
      <c r="I24" s="70">
        <f t="shared" si="1"/>
        <v>0</v>
      </c>
      <c r="J24" s="30"/>
      <c r="K24" s="54"/>
      <c r="L24" s="53"/>
      <c r="M24" s="51"/>
      <c r="N24" s="51"/>
      <c r="O24" s="51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</row>
    <row r="25" spans="2:164" s="4" customFormat="1" ht="19.5" customHeight="1" x14ac:dyDescent="0.25">
      <c r="B25" s="366" t="s">
        <v>172</v>
      </c>
      <c r="C25" s="367"/>
      <c r="D25" s="367"/>
      <c r="E25" s="368"/>
      <c r="F25" s="31">
        <f>F26+F32</f>
        <v>0</v>
      </c>
      <c r="G25" s="31">
        <f>G26+G32</f>
        <v>0</v>
      </c>
      <c r="H25" s="31">
        <f>H26+H32</f>
        <v>0</v>
      </c>
      <c r="I25" s="31">
        <f>SUM(F25:H25)</f>
        <v>0</v>
      </c>
      <c r="J25" s="32">
        <f>IFERROR(I25/$F$13, 0)</f>
        <v>0</v>
      </c>
      <c r="K25" s="53" t="s">
        <v>69</v>
      </c>
      <c r="L25" s="53"/>
      <c r="M25" s="51"/>
      <c r="N25" s="51"/>
      <c r="O25" s="51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</row>
    <row r="26" spans="2:164" s="4" customFormat="1" ht="19.5" customHeight="1" x14ac:dyDescent="0.25">
      <c r="B26" s="380" t="s">
        <v>173</v>
      </c>
      <c r="C26" s="381"/>
      <c r="D26" s="24"/>
      <c r="E26" s="24"/>
      <c r="F26" s="138">
        <f>SUM(F27:F31)</f>
        <v>0</v>
      </c>
      <c r="G26" s="138">
        <f>SUM(G27:G31)</f>
        <v>0</v>
      </c>
      <c r="H26" s="138">
        <f>SUM(H27:H31)</f>
        <v>0</v>
      </c>
      <c r="I26" s="138">
        <f t="shared" ref="I26:I30" si="2">SUM(F26:H26)</f>
        <v>0</v>
      </c>
      <c r="J26" s="26">
        <f>IFERROR(I26/$F$13, 0)</f>
        <v>0</v>
      </c>
      <c r="K26" s="54"/>
      <c r="L26" s="53"/>
      <c r="M26" s="51"/>
      <c r="N26" s="51"/>
      <c r="O26" s="51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</row>
    <row r="27" spans="2:164" s="4" customFormat="1" ht="19.5" customHeight="1" x14ac:dyDescent="0.25">
      <c r="B27" s="41" t="s">
        <v>59</v>
      </c>
      <c r="C27" s="374" t="s">
        <v>61</v>
      </c>
      <c r="D27" s="375"/>
      <c r="E27" s="376"/>
      <c r="F27" s="65"/>
      <c r="G27" s="65"/>
      <c r="H27" s="65"/>
      <c r="I27" s="66">
        <f t="shared" si="2"/>
        <v>0</v>
      </c>
      <c r="J27" s="67"/>
      <c r="K27" s="54"/>
      <c r="L27" s="53"/>
      <c r="M27" s="51"/>
      <c r="N27" s="51"/>
      <c r="O27" s="51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</row>
    <row r="28" spans="2:164" s="4" customFormat="1" ht="19.5" customHeight="1" x14ac:dyDescent="0.25">
      <c r="B28" s="41" t="s">
        <v>59</v>
      </c>
      <c r="C28" s="374" t="s">
        <v>61</v>
      </c>
      <c r="D28" s="375"/>
      <c r="E28" s="376"/>
      <c r="F28" s="65"/>
      <c r="G28" s="65"/>
      <c r="H28" s="65"/>
      <c r="I28" s="66">
        <f t="shared" si="2"/>
        <v>0</v>
      </c>
      <c r="J28" s="67"/>
      <c r="K28" s="54"/>
      <c r="L28" s="53"/>
      <c r="M28" s="51"/>
      <c r="N28" s="51"/>
      <c r="O28" s="51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</row>
    <row r="29" spans="2:164" s="4" customFormat="1" ht="19.5" customHeight="1" x14ac:dyDescent="0.25">
      <c r="B29" s="41" t="s">
        <v>59</v>
      </c>
      <c r="C29" s="374" t="s">
        <v>61</v>
      </c>
      <c r="D29" s="375"/>
      <c r="E29" s="376"/>
      <c r="F29" s="65"/>
      <c r="G29" s="65"/>
      <c r="H29" s="65"/>
      <c r="I29" s="66">
        <f t="shared" si="2"/>
        <v>0</v>
      </c>
      <c r="J29" s="67"/>
      <c r="K29" s="54"/>
      <c r="L29" s="53"/>
      <c r="M29" s="51"/>
      <c r="N29" s="51"/>
      <c r="O29" s="51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</row>
    <row r="30" spans="2:164" s="4" customFormat="1" ht="19.5" customHeight="1" x14ac:dyDescent="0.25">
      <c r="B30" s="41"/>
      <c r="C30" s="374" t="s">
        <v>61</v>
      </c>
      <c r="D30" s="375"/>
      <c r="E30" s="376"/>
      <c r="F30" s="65"/>
      <c r="G30" s="65"/>
      <c r="H30" s="65"/>
      <c r="I30" s="66">
        <f t="shared" si="2"/>
        <v>0</v>
      </c>
      <c r="J30" s="67"/>
      <c r="K30" s="54"/>
      <c r="L30" s="53"/>
      <c r="M30" s="51"/>
      <c r="N30" s="51"/>
      <c r="O30" s="51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</row>
    <row r="31" spans="2:164" s="4" customFormat="1" ht="19.5" customHeight="1" x14ac:dyDescent="0.25">
      <c r="B31" s="354" t="s">
        <v>75</v>
      </c>
      <c r="C31" s="355"/>
      <c r="D31" s="355"/>
      <c r="E31" s="355"/>
      <c r="F31" s="356"/>
      <c r="G31" s="356"/>
      <c r="H31" s="356"/>
      <c r="I31" s="356"/>
      <c r="J31" s="357"/>
      <c r="K31" s="54"/>
      <c r="L31" s="53"/>
      <c r="M31" s="51"/>
      <c r="N31" s="51"/>
      <c r="O31" s="51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</row>
    <row r="32" spans="2:164" s="4" customFormat="1" ht="19.5" customHeight="1" x14ac:dyDescent="0.25">
      <c r="B32" s="380" t="s">
        <v>174</v>
      </c>
      <c r="C32" s="381"/>
      <c r="D32" s="381"/>
      <c r="E32" s="382"/>
      <c r="F32" s="64">
        <f>SUM(F33:F36)</f>
        <v>0</v>
      </c>
      <c r="G32" s="64">
        <f>SUM(G33:G36)</f>
        <v>0</v>
      </c>
      <c r="H32" s="64">
        <f>SUM(H33:H36)</f>
        <v>0</v>
      </c>
      <c r="I32" s="138">
        <f>SUM(F32:H32)</f>
        <v>0</v>
      </c>
      <c r="J32" s="26">
        <f>IFERROR(I32/$F$13, 0)</f>
        <v>0</v>
      </c>
      <c r="K32" s="54"/>
      <c r="L32" s="53"/>
      <c r="M32" s="51"/>
      <c r="N32" s="51"/>
      <c r="O32" s="51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</row>
    <row r="33" spans="2:164" s="4" customFormat="1" ht="19.5" customHeight="1" x14ac:dyDescent="0.25">
      <c r="B33" s="41" t="s">
        <v>59</v>
      </c>
      <c r="C33" s="374" t="s">
        <v>61</v>
      </c>
      <c r="D33" s="375"/>
      <c r="E33" s="376"/>
      <c r="F33" s="65"/>
      <c r="G33" s="65"/>
      <c r="H33" s="65"/>
      <c r="I33" s="66">
        <f>SUM(F33:H33)</f>
        <v>0</v>
      </c>
      <c r="J33" s="67"/>
      <c r="K33" s="54"/>
      <c r="L33" s="53"/>
      <c r="M33" s="51"/>
      <c r="N33" s="51"/>
      <c r="O33" s="51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</row>
    <row r="34" spans="2:164" s="4" customFormat="1" ht="19.5" customHeight="1" x14ac:dyDescent="0.25">
      <c r="B34" s="41" t="s">
        <v>59</v>
      </c>
      <c r="C34" s="374" t="s">
        <v>61</v>
      </c>
      <c r="D34" s="375"/>
      <c r="E34" s="376"/>
      <c r="F34" s="65"/>
      <c r="G34" s="65"/>
      <c r="H34" s="65"/>
      <c r="I34" s="66">
        <f>SUM(F34:H34)</f>
        <v>0</v>
      </c>
      <c r="J34" s="67"/>
      <c r="K34" s="54"/>
      <c r="L34" s="53"/>
      <c r="M34" s="51"/>
      <c r="N34" s="51"/>
      <c r="O34" s="51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</row>
    <row r="35" spans="2:164" s="4" customFormat="1" ht="19.5" customHeight="1" x14ac:dyDescent="0.25">
      <c r="B35" s="41" t="s">
        <v>59</v>
      </c>
      <c r="C35" s="374" t="s">
        <v>61</v>
      </c>
      <c r="D35" s="375"/>
      <c r="E35" s="376"/>
      <c r="F35" s="65"/>
      <c r="G35" s="65"/>
      <c r="H35" s="65"/>
      <c r="I35" s="66">
        <f>SUM(F35:H35)</f>
        <v>0</v>
      </c>
      <c r="J35" s="67"/>
      <c r="K35" s="54"/>
      <c r="L35" s="53"/>
      <c r="M35" s="51"/>
      <c r="N35" s="51"/>
      <c r="O35" s="51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</row>
    <row r="36" spans="2:164" s="4" customFormat="1" ht="19.5" customHeight="1" thickBot="1" x14ac:dyDescent="0.3">
      <c r="B36" s="392" t="s">
        <v>75</v>
      </c>
      <c r="C36" s="393"/>
      <c r="D36" s="393"/>
      <c r="E36" s="393"/>
      <c r="F36" s="393"/>
      <c r="G36" s="393"/>
      <c r="H36" s="393"/>
      <c r="I36" s="393"/>
      <c r="J36" s="394"/>
      <c r="K36" s="54"/>
      <c r="L36" s="53"/>
      <c r="M36" s="51"/>
      <c r="N36" s="51"/>
      <c r="O36" s="51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</row>
    <row r="37" spans="2:164" s="8" customFormat="1" ht="26.25" customHeight="1" x14ac:dyDescent="0.25">
      <c r="B37" s="358" t="s">
        <v>175</v>
      </c>
      <c r="C37" s="359"/>
      <c r="D37" s="359"/>
      <c r="E37" s="359"/>
      <c r="F37" s="31">
        <f>F38+F45</f>
        <v>0</v>
      </c>
      <c r="G37" s="31">
        <f>G38+G45</f>
        <v>0</v>
      </c>
      <c r="H37" s="31">
        <f>H38+H45</f>
        <v>0</v>
      </c>
      <c r="I37" s="31">
        <f t="shared" si="1"/>
        <v>0</v>
      </c>
      <c r="J37" s="32">
        <f>IFERROR(I37/$F$13, 0)</f>
        <v>0</v>
      </c>
      <c r="K37" s="53" t="s">
        <v>70</v>
      </c>
      <c r="L37" s="40"/>
      <c r="M37" s="40"/>
      <c r="N37" s="40"/>
      <c r="O37" s="4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</row>
    <row r="38" spans="2:164" s="8" customFormat="1" ht="19.5" customHeight="1" x14ac:dyDescent="0.25">
      <c r="B38" s="23" t="s">
        <v>176</v>
      </c>
      <c r="C38" s="373"/>
      <c r="D38" s="391"/>
      <c r="E38" s="391"/>
      <c r="F38" s="138">
        <f>SUM(F39:F44)</f>
        <v>0</v>
      </c>
      <c r="G38" s="138">
        <f>SUM(G39:G44)</f>
        <v>0</v>
      </c>
      <c r="H38" s="138">
        <f>SUM(H39:H44)</f>
        <v>0</v>
      </c>
      <c r="I38" s="138">
        <f t="shared" si="1"/>
        <v>0</v>
      </c>
      <c r="J38" s="26">
        <f>IFERROR(I38/$F$13, 0)</f>
        <v>0</v>
      </c>
      <c r="K38" s="39"/>
      <c r="L38" s="40"/>
      <c r="M38" s="40"/>
      <c r="N38" s="40"/>
      <c r="O38" s="40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</row>
    <row r="39" spans="2:164" s="8" customFormat="1" ht="19.5" customHeight="1" x14ac:dyDescent="0.25">
      <c r="B39" s="20" t="s">
        <v>180</v>
      </c>
      <c r="C39" s="348" t="s">
        <v>57</v>
      </c>
      <c r="D39" s="349"/>
      <c r="E39" s="350"/>
      <c r="F39" s="38"/>
      <c r="G39" s="86">
        <v>0</v>
      </c>
      <c r="H39" s="38"/>
      <c r="I39" s="68">
        <f t="shared" si="1"/>
        <v>0</v>
      </c>
      <c r="J39" s="71"/>
      <c r="K39" s="53"/>
      <c r="L39" s="40"/>
      <c r="M39" s="40"/>
      <c r="N39" s="40"/>
      <c r="O39" s="4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</row>
    <row r="40" spans="2:164" s="8" customFormat="1" ht="19.5" customHeight="1" x14ac:dyDescent="0.25">
      <c r="B40" s="20" t="s">
        <v>181</v>
      </c>
      <c r="C40" s="348" t="s">
        <v>57</v>
      </c>
      <c r="D40" s="349"/>
      <c r="E40" s="350"/>
      <c r="F40" s="38"/>
      <c r="G40" s="86">
        <v>0</v>
      </c>
      <c r="H40" s="38"/>
      <c r="I40" s="68">
        <f t="shared" si="1"/>
        <v>0</v>
      </c>
      <c r="J40" s="28"/>
      <c r="K40" s="53"/>
      <c r="L40" s="40"/>
      <c r="M40" s="40"/>
      <c r="N40" s="40"/>
      <c r="O40" s="4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</row>
    <row r="41" spans="2:164" s="8" customFormat="1" ht="19.5" customHeight="1" x14ac:dyDescent="0.25">
      <c r="B41" s="19" t="s">
        <v>182</v>
      </c>
      <c r="C41" s="348" t="s">
        <v>57</v>
      </c>
      <c r="D41" s="349"/>
      <c r="E41" s="350"/>
      <c r="F41" s="86">
        <v>0</v>
      </c>
      <c r="G41" s="38"/>
      <c r="H41" s="86">
        <v>0</v>
      </c>
      <c r="I41" s="68">
        <f t="shared" si="1"/>
        <v>0</v>
      </c>
      <c r="J41" s="28"/>
      <c r="K41" s="53"/>
      <c r="L41" s="40"/>
      <c r="M41" s="40"/>
      <c r="N41" s="40"/>
      <c r="O41" s="40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</row>
    <row r="42" spans="2:164" s="39" customFormat="1" ht="19.5" customHeight="1" x14ac:dyDescent="0.25">
      <c r="B42" s="37" t="s">
        <v>67</v>
      </c>
      <c r="C42" s="348" t="s">
        <v>57</v>
      </c>
      <c r="D42" s="349"/>
      <c r="E42" s="350"/>
      <c r="F42" s="42"/>
      <c r="G42" s="42"/>
      <c r="H42" s="42"/>
      <c r="I42" s="72">
        <f>SUM(F42:H42)</f>
        <v>0</v>
      </c>
      <c r="J42" s="73"/>
      <c r="L42" s="40"/>
      <c r="M42" s="40"/>
      <c r="N42" s="40"/>
      <c r="O42" s="40"/>
    </row>
    <row r="43" spans="2:164" s="39" customFormat="1" ht="19.5" customHeight="1" x14ac:dyDescent="0.25">
      <c r="B43" s="37" t="s">
        <v>67</v>
      </c>
      <c r="C43" s="348" t="s">
        <v>57</v>
      </c>
      <c r="D43" s="349"/>
      <c r="E43" s="350"/>
      <c r="F43" s="42"/>
      <c r="G43" s="42"/>
      <c r="H43" s="42"/>
      <c r="I43" s="72">
        <f>SUM(F43:H43)</f>
        <v>0</v>
      </c>
      <c r="J43" s="73"/>
      <c r="L43" s="40"/>
      <c r="M43" s="40"/>
      <c r="N43" s="40"/>
      <c r="O43" s="40"/>
    </row>
    <row r="44" spans="2:164" s="8" customFormat="1" ht="19.5" customHeight="1" x14ac:dyDescent="0.25">
      <c r="B44" s="354" t="s">
        <v>75</v>
      </c>
      <c r="C44" s="355"/>
      <c r="D44" s="355"/>
      <c r="E44" s="355"/>
      <c r="F44" s="356"/>
      <c r="G44" s="356"/>
      <c r="H44" s="356"/>
      <c r="I44" s="356"/>
      <c r="J44" s="357"/>
      <c r="K44" s="39"/>
      <c r="L44" s="40"/>
      <c r="M44" s="40"/>
      <c r="N44" s="40"/>
      <c r="O44" s="40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</row>
    <row r="45" spans="2:164" s="8" customFormat="1" ht="19.5" customHeight="1" x14ac:dyDescent="0.25">
      <c r="B45" s="351" t="s">
        <v>186</v>
      </c>
      <c r="C45" s="352"/>
      <c r="D45" s="352"/>
      <c r="E45" s="353"/>
      <c r="F45" s="93">
        <f>SUM(F46:F51)</f>
        <v>0</v>
      </c>
      <c r="G45" s="35">
        <f>SUM(G46:G51)</f>
        <v>0</v>
      </c>
      <c r="H45" s="35">
        <f>SUM(H46:H51)</f>
        <v>0</v>
      </c>
      <c r="I45" s="35">
        <f t="shared" ref="I45:I48" si="3">SUM(F45:H45)</f>
        <v>0</v>
      </c>
      <c r="J45" s="26">
        <f>IFERROR(I45/$F$13, 0)</f>
        <v>0</v>
      </c>
      <c r="K45" s="39"/>
      <c r="L45" s="40"/>
      <c r="M45" s="40"/>
      <c r="N45" s="40"/>
      <c r="O45" s="4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</row>
    <row r="46" spans="2:164" s="39" customFormat="1" ht="19.5" customHeight="1" x14ac:dyDescent="0.25">
      <c r="B46" s="19" t="s">
        <v>183</v>
      </c>
      <c r="C46" s="348" t="s">
        <v>57</v>
      </c>
      <c r="D46" s="349"/>
      <c r="E46" s="350"/>
      <c r="F46" s="38"/>
      <c r="G46" s="86">
        <v>0</v>
      </c>
      <c r="H46" s="38"/>
      <c r="I46" s="68">
        <f t="shared" si="3"/>
        <v>0</v>
      </c>
      <c r="J46" s="28"/>
      <c r="K46" s="53"/>
      <c r="L46" s="40"/>
      <c r="M46" s="40"/>
      <c r="N46" s="40"/>
      <c r="O46" s="40"/>
    </row>
    <row r="47" spans="2:164" s="8" customFormat="1" ht="19.5" customHeight="1" x14ac:dyDescent="0.25">
      <c r="B47" s="19" t="s">
        <v>184</v>
      </c>
      <c r="C47" s="348" t="s">
        <v>57</v>
      </c>
      <c r="D47" s="349"/>
      <c r="E47" s="350"/>
      <c r="F47" s="38"/>
      <c r="G47" s="86">
        <v>0</v>
      </c>
      <c r="H47" s="38"/>
      <c r="I47" s="68">
        <f t="shared" si="3"/>
        <v>0</v>
      </c>
      <c r="J47" s="28"/>
      <c r="K47" s="53"/>
      <c r="L47" s="40"/>
      <c r="M47" s="40"/>
      <c r="N47" s="40"/>
      <c r="O47" s="40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</row>
    <row r="48" spans="2:164" s="8" customFormat="1" ht="19.5" customHeight="1" x14ac:dyDescent="0.25">
      <c r="B48" s="19" t="s">
        <v>185</v>
      </c>
      <c r="C48" s="348" t="s">
        <v>57</v>
      </c>
      <c r="D48" s="349"/>
      <c r="E48" s="350"/>
      <c r="F48" s="86">
        <v>0</v>
      </c>
      <c r="G48" s="65"/>
      <c r="H48" s="86">
        <v>0</v>
      </c>
      <c r="I48" s="68">
        <f t="shared" si="3"/>
        <v>0</v>
      </c>
      <c r="J48" s="28"/>
      <c r="K48" s="53"/>
      <c r="L48" s="40"/>
      <c r="M48" s="40"/>
      <c r="N48" s="40"/>
      <c r="O48" s="40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</row>
    <row r="49" spans="2:164" s="8" customFormat="1" ht="19.5" customHeight="1" x14ac:dyDescent="0.25">
      <c r="B49" s="37" t="s">
        <v>67</v>
      </c>
      <c r="C49" s="348" t="s">
        <v>57</v>
      </c>
      <c r="D49" s="349"/>
      <c r="E49" s="350"/>
      <c r="F49" s="38"/>
      <c r="G49" s="38"/>
      <c r="H49" s="38"/>
      <c r="I49" s="66">
        <f>SUM(F49:H49)</f>
        <v>0</v>
      </c>
      <c r="J49" s="67"/>
      <c r="K49" s="39"/>
      <c r="L49" s="40"/>
      <c r="M49" s="40"/>
      <c r="N49" s="40"/>
      <c r="O49" s="40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</row>
    <row r="50" spans="2:164" s="8" customFormat="1" ht="19.5" customHeight="1" x14ac:dyDescent="0.25">
      <c r="B50" s="37" t="s">
        <v>67</v>
      </c>
      <c r="C50" s="348" t="s">
        <v>57</v>
      </c>
      <c r="D50" s="349"/>
      <c r="E50" s="350"/>
      <c r="F50" s="38"/>
      <c r="G50" s="38"/>
      <c r="H50" s="38"/>
      <c r="I50" s="66">
        <f>SUM(F50:H50)</f>
        <v>0</v>
      </c>
      <c r="J50" s="67"/>
      <c r="K50" s="39"/>
      <c r="L50" s="40"/>
      <c r="M50" s="40"/>
      <c r="N50" s="40"/>
      <c r="O50" s="40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</row>
    <row r="51" spans="2:164" s="8" customFormat="1" ht="19.5" customHeight="1" thickBot="1" x14ac:dyDescent="0.3">
      <c r="B51" s="392" t="s">
        <v>75</v>
      </c>
      <c r="C51" s="393"/>
      <c r="D51" s="393"/>
      <c r="E51" s="393"/>
      <c r="F51" s="393"/>
      <c r="G51" s="393"/>
      <c r="H51" s="393"/>
      <c r="I51" s="393"/>
      <c r="J51" s="394"/>
      <c r="K51" s="39"/>
      <c r="L51" s="40"/>
      <c r="M51" s="40"/>
      <c r="N51" s="40"/>
      <c r="O51" s="40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</row>
    <row r="52" spans="2:164" s="8" customFormat="1" ht="19.5" customHeight="1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9"/>
      <c r="L52" s="40"/>
      <c r="M52" s="40"/>
      <c r="N52" s="40"/>
      <c r="O52" s="40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</row>
    <row r="53" spans="2:164" s="39" customFormat="1" ht="19.5" customHeight="1" x14ac:dyDescent="0.25">
      <c r="B53" s="33" t="s">
        <v>71</v>
      </c>
      <c r="C53" s="2"/>
      <c r="D53" s="2"/>
      <c r="E53" s="2"/>
      <c r="F53" s="8"/>
      <c r="G53" s="8"/>
      <c r="H53" s="8"/>
      <c r="I53" s="48"/>
      <c r="J53" s="48"/>
      <c r="L53" s="40"/>
      <c r="M53" s="40"/>
      <c r="N53" s="40"/>
      <c r="O53" s="40"/>
    </row>
    <row r="54" spans="2:164" s="39" customFormat="1" ht="19.5" customHeight="1" thickBot="1" x14ac:dyDescent="0.3">
      <c r="B54" s="13" t="s">
        <v>68</v>
      </c>
      <c r="C54" s="2"/>
      <c r="D54" s="2"/>
      <c r="E54" s="2"/>
      <c r="F54" s="8"/>
      <c r="G54" s="8"/>
      <c r="H54" s="8"/>
      <c r="I54" s="48"/>
      <c r="J54" s="48"/>
      <c r="L54" s="40"/>
      <c r="M54" s="40"/>
      <c r="N54" s="40"/>
      <c r="O54" s="40"/>
    </row>
    <row r="55" spans="2:164" s="39" customFormat="1" ht="19.5" customHeight="1" thickBot="1" x14ac:dyDescent="0.3">
      <c r="B55" s="84" t="s">
        <v>64</v>
      </c>
      <c r="C55" s="363" t="s">
        <v>58</v>
      </c>
      <c r="D55" s="364"/>
      <c r="E55" s="365"/>
      <c r="F55" s="79" t="s">
        <v>49</v>
      </c>
      <c r="G55" s="81" t="s">
        <v>44</v>
      </c>
      <c r="H55" s="40"/>
      <c r="I55" s="48"/>
      <c r="J55" s="48"/>
      <c r="L55" s="40"/>
      <c r="M55" s="40"/>
      <c r="N55" s="40"/>
      <c r="O55" s="40"/>
    </row>
    <row r="56" spans="2:164" s="39" customFormat="1" ht="19.5" customHeight="1" x14ac:dyDescent="0.25">
      <c r="B56" s="366" t="s">
        <v>73</v>
      </c>
      <c r="C56" s="367"/>
      <c r="D56" s="367"/>
      <c r="E56" s="368"/>
      <c r="F56" s="82">
        <f>F57</f>
        <v>0</v>
      </c>
      <c r="G56" s="83">
        <f>IFERROR(F56/$H$13, 0)</f>
        <v>0</v>
      </c>
      <c r="H56" s="53" t="s">
        <v>51</v>
      </c>
      <c r="I56" s="48"/>
      <c r="J56" s="48"/>
      <c r="L56" s="40"/>
      <c r="M56" s="40"/>
      <c r="N56" s="40"/>
      <c r="O56" s="40"/>
    </row>
    <row r="57" spans="2:164" s="39" customFormat="1" ht="19.5" customHeight="1" thickBot="1" x14ac:dyDescent="0.3">
      <c r="B57" s="90" t="s">
        <v>72</v>
      </c>
      <c r="C57" s="369" t="s">
        <v>56</v>
      </c>
      <c r="D57" s="370"/>
      <c r="E57" s="371"/>
      <c r="F57" s="174"/>
      <c r="G57" s="92">
        <f>IFERROR(F57/$H$13, 0)</f>
        <v>0</v>
      </c>
      <c r="H57" s="40"/>
      <c r="I57" s="48"/>
      <c r="J57" s="48"/>
      <c r="L57" s="40"/>
      <c r="M57" s="40"/>
      <c r="N57" s="40"/>
      <c r="O57" s="40"/>
    </row>
    <row r="58" spans="2:164" s="39" customFormat="1" ht="19.5" customHeight="1" x14ac:dyDescent="0.25">
      <c r="B58" s="366" t="s">
        <v>172</v>
      </c>
      <c r="C58" s="367"/>
      <c r="D58" s="367"/>
      <c r="E58" s="368"/>
      <c r="F58" s="31">
        <f>F59+F64</f>
        <v>0</v>
      </c>
      <c r="G58" s="32">
        <f>IFERROR(F58/$H$13, 0)</f>
        <v>0</v>
      </c>
      <c r="H58" s="53" t="s">
        <v>69</v>
      </c>
      <c r="I58" s="48"/>
      <c r="J58" s="48"/>
      <c r="L58" s="40"/>
      <c r="M58" s="40"/>
      <c r="N58" s="40"/>
      <c r="O58" s="40"/>
    </row>
    <row r="59" spans="2:164" s="39" customFormat="1" ht="19.5" customHeight="1" x14ac:dyDescent="0.25">
      <c r="B59" s="380" t="s">
        <v>173</v>
      </c>
      <c r="C59" s="381"/>
      <c r="D59" s="24"/>
      <c r="E59" s="24"/>
      <c r="F59" s="91">
        <f>SUM(F60:F63)</f>
        <v>0</v>
      </c>
      <c r="G59" s="92">
        <f>IFERROR(F59/$H$13, 0)</f>
        <v>0</v>
      </c>
      <c r="H59" s="40"/>
      <c r="I59" s="48"/>
      <c r="J59" s="48"/>
      <c r="L59" s="40"/>
      <c r="M59" s="40"/>
      <c r="N59" s="40"/>
      <c r="O59" s="40"/>
    </row>
    <row r="60" spans="2:164" s="39" customFormat="1" ht="19.5" customHeight="1" x14ac:dyDescent="0.25">
      <c r="B60" s="20" t="s">
        <v>59</v>
      </c>
      <c r="C60" s="374" t="s">
        <v>61</v>
      </c>
      <c r="D60" s="375"/>
      <c r="E60" s="376"/>
      <c r="F60" s="38"/>
      <c r="G60" s="175"/>
      <c r="H60" s="40"/>
      <c r="I60" s="48"/>
      <c r="J60" s="48"/>
      <c r="L60" s="40"/>
      <c r="M60" s="40"/>
      <c r="N60" s="40"/>
      <c r="O60" s="40"/>
    </row>
    <row r="61" spans="2:164" s="39" customFormat="1" ht="19.5" customHeight="1" x14ac:dyDescent="0.25">
      <c r="B61" s="20" t="s">
        <v>59</v>
      </c>
      <c r="C61" s="374" t="s">
        <v>61</v>
      </c>
      <c r="D61" s="375"/>
      <c r="E61" s="376"/>
      <c r="F61" s="38"/>
      <c r="G61" s="175"/>
      <c r="H61" s="40"/>
      <c r="I61" s="48"/>
      <c r="J61" s="48"/>
      <c r="L61" s="40"/>
      <c r="M61" s="40"/>
      <c r="N61" s="40"/>
      <c r="O61" s="40"/>
    </row>
    <row r="62" spans="2:164" s="39" customFormat="1" ht="19.5" customHeight="1" x14ac:dyDescent="0.25">
      <c r="B62" s="20" t="s">
        <v>59</v>
      </c>
      <c r="C62" s="374" t="s">
        <v>61</v>
      </c>
      <c r="D62" s="375"/>
      <c r="E62" s="376"/>
      <c r="F62" s="38"/>
      <c r="G62" s="175"/>
      <c r="H62" s="40"/>
      <c r="I62" s="48"/>
      <c r="J62" s="48"/>
      <c r="L62" s="40"/>
      <c r="M62" s="40"/>
      <c r="N62" s="40"/>
      <c r="O62" s="40"/>
    </row>
    <row r="63" spans="2:164" s="39" customFormat="1" ht="26.25" customHeight="1" x14ac:dyDescent="0.25">
      <c r="B63" s="377" t="s">
        <v>79</v>
      </c>
      <c r="C63" s="378"/>
      <c r="D63" s="378"/>
      <c r="E63" s="378"/>
      <c r="F63" s="378"/>
      <c r="G63" s="379"/>
      <c r="H63" s="40"/>
      <c r="I63" s="48"/>
      <c r="J63" s="48"/>
      <c r="L63" s="40"/>
      <c r="M63" s="40"/>
      <c r="N63" s="40"/>
      <c r="O63" s="40"/>
    </row>
    <row r="64" spans="2:164" s="39" customFormat="1" ht="19.5" customHeight="1" x14ac:dyDescent="0.25">
      <c r="B64" s="380" t="s">
        <v>174</v>
      </c>
      <c r="C64" s="381"/>
      <c r="D64" s="381"/>
      <c r="E64" s="382"/>
      <c r="F64" s="91">
        <f>SUM(F65:F68)</f>
        <v>0</v>
      </c>
      <c r="G64" s="92">
        <f>IFERROR(F64/$H$13, 0)</f>
        <v>0</v>
      </c>
      <c r="H64" s="40"/>
      <c r="I64" s="48"/>
      <c r="J64" s="48"/>
      <c r="L64" s="40"/>
      <c r="M64" s="40"/>
      <c r="N64" s="40"/>
      <c r="O64" s="40"/>
    </row>
    <row r="65" spans="2:15" s="39" customFormat="1" ht="19.5" customHeight="1" x14ac:dyDescent="0.25">
      <c r="B65" s="20" t="s">
        <v>59</v>
      </c>
      <c r="C65" s="374" t="s">
        <v>57</v>
      </c>
      <c r="D65" s="375"/>
      <c r="E65" s="376"/>
      <c r="F65" s="38"/>
      <c r="G65" s="175"/>
      <c r="H65" s="40"/>
      <c r="I65" s="48"/>
      <c r="J65" s="48"/>
      <c r="L65" s="40"/>
      <c r="M65" s="40"/>
      <c r="N65" s="40"/>
      <c r="O65" s="40"/>
    </row>
    <row r="66" spans="2:15" s="39" customFormat="1" ht="19.5" customHeight="1" x14ac:dyDescent="0.25">
      <c r="B66" s="20" t="s">
        <v>59</v>
      </c>
      <c r="C66" s="374" t="s">
        <v>57</v>
      </c>
      <c r="D66" s="375"/>
      <c r="E66" s="376"/>
      <c r="F66" s="38"/>
      <c r="G66" s="175"/>
      <c r="H66" s="40"/>
      <c r="I66" s="48"/>
      <c r="J66" s="48"/>
      <c r="L66" s="40"/>
      <c r="M66" s="40"/>
      <c r="N66" s="40"/>
      <c r="O66" s="40"/>
    </row>
    <row r="67" spans="2:15" s="39" customFormat="1" ht="19.5" customHeight="1" x14ac:dyDescent="0.25">
      <c r="B67" s="20" t="s">
        <v>59</v>
      </c>
      <c r="C67" s="374" t="s">
        <v>57</v>
      </c>
      <c r="D67" s="375"/>
      <c r="E67" s="376"/>
      <c r="F67" s="38"/>
      <c r="G67" s="175"/>
      <c r="H67" s="40"/>
      <c r="I67" s="48"/>
      <c r="J67" s="48"/>
      <c r="L67" s="40"/>
      <c r="M67" s="40"/>
      <c r="N67" s="40"/>
      <c r="O67" s="40"/>
    </row>
    <row r="68" spans="2:15" s="39" customFormat="1" ht="25.5" customHeight="1" thickBot="1" x14ac:dyDescent="0.3">
      <c r="B68" s="360" t="s">
        <v>79</v>
      </c>
      <c r="C68" s="361"/>
      <c r="D68" s="361"/>
      <c r="E68" s="361"/>
      <c r="F68" s="361"/>
      <c r="G68" s="362"/>
      <c r="H68" s="40"/>
      <c r="I68" s="48"/>
      <c r="J68" s="48"/>
      <c r="L68" s="40"/>
      <c r="M68" s="40"/>
      <c r="N68" s="40"/>
      <c r="O68" s="40"/>
    </row>
    <row r="69" spans="2:15" s="39" customFormat="1" ht="19.5" customHeight="1" x14ac:dyDescent="0.25">
      <c r="B69" s="358" t="s">
        <v>175</v>
      </c>
      <c r="C69" s="359"/>
      <c r="D69" s="359"/>
      <c r="E69" s="359"/>
      <c r="F69" s="31">
        <f>F70+F75</f>
        <v>0</v>
      </c>
      <c r="G69" s="32">
        <f>IFERROR(F69/$H$13, 0)</f>
        <v>0</v>
      </c>
      <c r="H69" s="53" t="s">
        <v>70</v>
      </c>
      <c r="I69" s="48"/>
      <c r="J69" s="48"/>
      <c r="L69" s="40"/>
      <c r="M69" s="40"/>
      <c r="N69" s="40"/>
      <c r="O69" s="40"/>
    </row>
    <row r="70" spans="2:15" s="39" customFormat="1" ht="19.5" customHeight="1" x14ac:dyDescent="0.25">
      <c r="B70" s="23" t="s">
        <v>176</v>
      </c>
      <c r="C70" s="372"/>
      <c r="D70" s="372"/>
      <c r="E70" s="373"/>
      <c r="F70" s="91">
        <f>SUM(F71:F74)</f>
        <v>0</v>
      </c>
      <c r="G70" s="92">
        <f>IFERROR(F70/$H$13, 0)</f>
        <v>0</v>
      </c>
      <c r="H70" s="40"/>
      <c r="I70" s="48"/>
      <c r="J70" s="48"/>
      <c r="L70" s="40"/>
      <c r="M70" s="40"/>
      <c r="N70" s="40"/>
      <c r="O70" s="40"/>
    </row>
    <row r="71" spans="2:15" s="39" customFormat="1" ht="19.5" customHeight="1" x14ac:dyDescent="0.25">
      <c r="B71" s="20" t="s">
        <v>187</v>
      </c>
      <c r="C71" s="374" t="s">
        <v>57</v>
      </c>
      <c r="D71" s="375"/>
      <c r="E71" s="376"/>
      <c r="F71" s="42"/>
      <c r="G71" s="175"/>
      <c r="H71" s="40"/>
      <c r="I71" s="48"/>
      <c r="J71" s="48"/>
      <c r="L71" s="40"/>
      <c r="M71" s="40"/>
      <c r="N71" s="40"/>
      <c r="O71" s="40"/>
    </row>
    <row r="72" spans="2:15" s="39" customFormat="1" ht="19.5" customHeight="1" x14ac:dyDescent="0.25">
      <c r="B72" s="20" t="s">
        <v>187</v>
      </c>
      <c r="C72" s="374" t="s">
        <v>57</v>
      </c>
      <c r="D72" s="375"/>
      <c r="E72" s="376"/>
      <c r="F72" s="38"/>
      <c r="G72" s="175"/>
      <c r="H72" s="40"/>
      <c r="I72" s="48"/>
      <c r="J72" s="48"/>
      <c r="L72" s="40"/>
      <c r="M72" s="40"/>
      <c r="N72" s="40"/>
      <c r="O72" s="40"/>
    </row>
    <row r="73" spans="2:15" s="39" customFormat="1" ht="19.5" customHeight="1" x14ac:dyDescent="0.25">
      <c r="B73" s="20" t="s">
        <v>187</v>
      </c>
      <c r="C73" s="374" t="s">
        <v>57</v>
      </c>
      <c r="D73" s="375"/>
      <c r="E73" s="376"/>
      <c r="F73" s="38"/>
      <c r="G73" s="175"/>
      <c r="H73" s="40"/>
      <c r="I73" s="48"/>
      <c r="J73" s="48"/>
      <c r="L73" s="40"/>
      <c r="M73" s="40"/>
      <c r="N73" s="40"/>
      <c r="O73" s="40"/>
    </row>
    <row r="74" spans="2:15" s="39" customFormat="1" ht="25.5" customHeight="1" x14ac:dyDescent="0.25">
      <c r="B74" s="377" t="s">
        <v>79</v>
      </c>
      <c r="C74" s="378"/>
      <c r="D74" s="378"/>
      <c r="E74" s="378"/>
      <c r="F74" s="378"/>
      <c r="G74" s="379"/>
      <c r="H74" s="40"/>
      <c r="I74" s="48"/>
      <c r="J74" s="48"/>
      <c r="L74" s="40"/>
      <c r="M74" s="40"/>
      <c r="N74" s="40"/>
      <c r="O74" s="40"/>
    </row>
    <row r="75" spans="2:15" s="39" customFormat="1" ht="19.5" customHeight="1" x14ac:dyDescent="0.25">
      <c r="B75" s="395" t="s">
        <v>186</v>
      </c>
      <c r="C75" s="396"/>
      <c r="D75" s="396"/>
      <c r="E75" s="397"/>
      <c r="F75" s="35">
        <f>SUM(F76:F79)</f>
        <v>0</v>
      </c>
      <c r="G75" s="92">
        <f t="shared" ref="G75" si="4">IFERROR(F75/$H$13, 0)</f>
        <v>0</v>
      </c>
      <c r="H75" s="40"/>
      <c r="I75" s="48"/>
      <c r="J75" s="48"/>
      <c r="L75" s="40"/>
      <c r="M75" s="40"/>
      <c r="N75" s="40"/>
      <c r="O75" s="40"/>
    </row>
    <row r="76" spans="2:15" s="39" customFormat="1" ht="19.5" customHeight="1" x14ac:dyDescent="0.25">
      <c r="B76" s="20" t="s">
        <v>188</v>
      </c>
      <c r="C76" s="374" t="s">
        <v>57</v>
      </c>
      <c r="D76" s="375"/>
      <c r="E76" s="376"/>
      <c r="F76" s="38"/>
      <c r="G76" s="175"/>
      <c r="H76" s="40"/>
      <c r="I76" s="48"/>
      <c r="J76" s="48"/>
      <c r="L76" s="40"/>
      <c r="M76" s="40"/>
      <c r="N76" s="40"/>
      <c r="O76" s="40"/>
    </row>
    <row r="77" spans="2:15" s="39" customFormat="1" ht="19.5" customHeight="1" x14ac:dyDescent="0.25">
      <c r="B77" s="20" t="s">
        <v>188</v>
      </c>
      <c r="C77" s="374" t="s">
        <v>57</v>
      </c>
      <c r="D77" s="375"/>
      <c r="E77" s="376"/>
      <c r="F77" s="38"/>
      <c r="G77" s="175"/>
      <c r="H77" s="40"/>
      <c r="I77" s="48"/>
      <c r="J77" s="48"/>
      <c r="L77" s="40"/>
      <c r="M77" s="40"/>
      <c r="N77" s="40"/>
      <c r="O77" s="40"/>
    </row>
    <row r="78" spans="2:15" s="39" customFormat="1" ht="19.5" customHeight="1" x14ac:dyDescent="0.25">
      <c r="B78" s="20" t="s">
        <v>188</v>
      </c>
      <c r="C78" s="374" t="s">
        <v>57</v>
      </c>
      <c r="D78" s="375"/>
      <c r="E78" s="376"/>
      <c r="F78" s="38"/>
      <c r="G78" s="175"/>
      <c r="H78" s="40"/>
      <c r="I78" s="48"/>
      <c r="J78" s="48"/>
      <c r="L78" s="40"/>
      <c r="M78" s="40"/>
      <c r="N78" s="40"/>
      <c r="O78" s="40"/>
    </row>
    <row r="79" spans="2:15" s="39" customFormat="1" ht="27" customHeight="1" thickBot="1" x14ac:dyDescent="0.3">
      <c r="B79" s="360" t="s">
        <v>79</v>
      </c>
      <c r="C79" s="361"/>
      <c r="D79" s="361"/>
      <c r="E79" s="361"/>
      <c r="F79" s="361"/>
      <c r="G79" s="362"/>
      <c r="H79" s="40"/>
      <c r="I79" s="48"/>
      <c r="J79" s="48"/>
      <c r="L79" s="40"/>
      <c r="M79" s="40"/>
      <c r="N79" s="40"/>
      <c r="O79" s="40"/>
    </row>
    <row r="80" spans="2:15" s="39" customFormat="1" ht="19.5" customHeight="1" x14ac:dyDescent="0.25">
      <c r="B80" s="55"/>
      <c r="C80" s="55"/>
      <c r="D80" s="55"/>
      <c r="E80" s="55"/>
      <c r="F80" s="55"/>
      <c r="G80" s="55"/>
      <c r="H80" s="40"/>
      <c r="J80" s="40"/>
      <c r="L80" s="40"/>
      <c r="M80" s="40"/>
      <c r="N80" s="40"/>
      <c r="O80" s="40"/>
    </row>
    <row r="81" s="48" customFormat="1" x14ac:dyDescent="0.25"/>
    <row r="82" s="48" customFormat="1" x14ac:dyDescent="0.25"/>
    <row r="83" s="48" customFormat="1" x14ac:dyDescent="0.25"/>
    <row r="84" s="48" customFormat="1" ht="19.5" customHeight="1" x14ac:dyDescent="0.25"/>
    <row r="85" s="48" customFormat="1" ht="19.5" customHeight="1" x14ac:dyDescent="0.25"/>
    <row r="86" s="48" customFormat="1" ht="19.5" customHeight="1" x14ac:dyDescent="0.25"/>
    <row r="87" s="48" customFormat="1" ht="19.5" customHeight="1" x14ac:dyDescent="0.25"/>
    <row r="88" s="48" customFormat="1" ht="19.5" customHeight="1" x14ac:dyDescent="0.25"/>
    <row r="89" s="48" customFormat="1" ht="19.5" customHeight="1" x14ac:dyDescent="0.25"/>
    <row r="90" s="48" customFormat="1" ht="19.5" customHeight="1" x14ac:dyDescent="0.25"/>
    <row r="91" s="48" customFormat="1" ht="19.5" customHeight="1" x14ac:dyDescent="0.25"/>
    <row r="92" s="48" customFormat="1" ht="19.5" customHeight="1" x14ac:dyDescent="0.25"/>
    <row r="93" s="48" customFormat="1" ht="26.25" customHeight="1" x14ac:dyDescent="0.25"/>
    <row r="94" s="48" customFormat="1" ht="19.5" customHeight="1" x14ac:dyDescent="0.25"/>
    <row r="95" s="48" customFormat="1" ht="19.5" customHeight="1" x14ac:dyDescent="0.25"/>
    <row r="96" s="48" customFormat="1" ht="19.5" customHeight="1" x14ac:dyDescent="0.25"/>
    <row r="97" s="48" customFormat="1" ht="19.5" customHeight="1" x14ac:dyDescent="0.25"/>
    <row r="98" s="48" customFormat="1" ht="26.25" customHeight="1" x14ac:dyDescent="0.25"/>
    <row r="99" s="48" customFormat="1" ht="19.5" customHeight="1" x14ac:dyDescent="0.25"/>
    <row r="100" s="48" customFormat="1" ht="19.5" customHeight="1" x14ac:dyDescent="0.25"/>
    <row r="101" s="48" customFormat="1" ht="19.5" customHeight="1" x14ac:dyDescent="0.25"/>
    <row r="102" s="48" customFormat="1" ht="19.5" customHeight="1" x14ac:dyDescent="0.25"/>
    <row r="103" s="48" customFormat="1" ht="19.5" customHeight="1" x14ac:dyDescent="0.25"/>
    <row r="104" s="48" customFormat="1" ht="26.25" customHeight="1" x14ac:dyDescent="0.25"/>
    <row r="105" s="48" customFormat="1" ht="19.5" customHeight="1" x14ac:dyDescent="0.25"/>
    <row r="106" s="48" customFormat="1" ht="19.5" customHeight="1" x14ac:dyDescent="0.25"/>
    <row r="107" s="48" customFormat="1" ht="19.5" customHeight="1" x14ac:dyDescent="0.25"/>
    <row r="108" s="48" customFormat="1" ht="19.5" customHeight="1" x14ac:dyDescent="0.25"/>
    <row r="109" s="48" customFormat="1" ht="28.5" customHeigh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pans="2:10" s="48" customFormat="1" x14ac:dyDescent="0.25"/>
    <row r="1554" spans="2:10" s="48" customFormat="1" x14ac:dyDescent="0.25"/>
    <row r="1555" spans="2:10" s="48" customFormat="1" x14ac:dyDescent="0.25"/>
    <row r="1556" spans="2:10" s="48" customFormat="1" x14ac:dyDescent="0.25"/>
    <row r="1557" spans="2:10" x14ac:dyDescent="0.25">
      <c r="B1557" s="48"/>
      <c r="C1557" s="48"/>
      <c r="D1557" s="48"/>
      <c r="E1557" s="48"/>
      <c r="F1557" s="48"/>
      <c r="G1557" s="48"/>
      <c r="H1557" s="48"/>
      <c r="I1557" s="48"/>
      <c r="J1557" s="48"/>
    </row>
    <row r="1558" spans="2:10" x14ac:dyDescent="0.25">
      <c r="B1558" s="48"/>
      <c r="C1558" s="48"/>
      <c r="D1558" s="48"/>
      <c r="E1558" s="48"/>
      <c r="F1558" s="48"/>
      <c r="G1558" s="48"/>
      <c r="H1558" s="48"/>
      <c r="I1558" s="48"/>
      <c r="J1558" s="48"/>
    </row>
    <row r="1559" spans="2:10" x14ac:dyDescent="0.25">
      <c r="B1559" s="48"/>
      <c r="C1559" s="48"/>
      <c r="D1559" s="48"/>
      <c r="E1559" s="48"/>
      <c r="F1559" s="48"/>
      <c r="G1559" s="48"/>
      <c r="H1559" s="48"/>
      <c r="I1559" s="48"/>
      <c r="J1559" s="48"/>
    </row>
    <row r="1560" spans="2:10" x14ac:dyDescent="0.25">
      <c r="B1560" s="48"/>
      <c r="C1560" s="48"/>
      <c r="D1560" s="48"/>
      <c r="E1560" s="48"/>
      <c r="F1560" s="48"/>
      <c r="G1560" s="48"/>
      <c r="H1560" s="48"/>
      <c r="I1560" s="48"/>
      <c r="J1560" s="48"/>
    </row>
    <row r="1561" spans="2:10" x14ac:dyDescent="0.25">
      <c r="B1561" s="48"/>
      <c r="C1561" s="48"/>
      <c r="D1561" s="48"/>
      <c r="E1561" s="48"/>
      <c r="F1561" s="48"/>
      <c r="G1561" s="48"/>
      <c r="H1561" s="48"/>
      <c r="I1561" s="48"/>
      <c r="J1561" s="48"/>
    </row>
  </sheetData>
  <sheetProtection sheet="1" objects="1" scenarios="1" formatCells="0" formatColumns="0" formatRows="0" insertColumns="0" insertRows="0" deleteColumns="0" deleteRows="0"/>
  <mergeCells count="62">
    <mergeCell ref="C48:E48"/>
    <mergeCell ref="C49:E49"/>
    <mergeCell ref="C50:E50"/>
    <mergeCell ref="B75:E75"/>
    <mergeCell ref="C71:E71"/>
    <mergeCell ref="C72:E72"/>
    <mergeCell ref="C73:E73"/>
    <mergeCell ref="B74:G74"/>
    <mergeCell ref="B68:G68"/>
    <mergeCell ref="C60:E60"/>
    <mergeCell ref="B58:E58"/>
    <mergeCell ref="B59:C59"/>
    <mergeCell ref="B51:J51"/>
    <mergeCell ref="C22:E22"/>
    <mergeCell ref="C23:E23"/>
    <mergeCell ref="C24:E24"/>
    <mergeCell ref="C38:E38"/>
    <mergeCell ref="B25:E25"/>
    <mergeCell ref="B26:C26"/>
    <mergeCell ref="C27:E27"/>
    <mergeCell ref="C28:E28"/>
    <mergeCell ref="C29:E29"/>
    <mergeCell ref="B31:J31"/>
    <mergeCell ref="B32:E32"/>
    <mergeCell ref="C33:E33"/>
    <mergeCell ref="C34:E34"/>
    <mergeCell ref="C35:E35"/>
    <mergeCell ref="B36:J36"/>
    <mergeCell ref="C30:E30"/>
    <mergeCell ref="E4:J4"/>
    <mergeCell ref="E5:J5"/>
    <mergeCell ref="E6:J6"/>
    <mergeCell ref="E7:J7"/>
    <mergeCell ref="C21:E21"/>
    <mergeCell ref="C20:E20"/>
    <mergeCell ref="C19:E19"/>
    <mergeCell ref="B79:G79"/>
    <mergeCell ref="C55:E55"/>
    <mergeCell ref="B56:E56"/>
    <mergeCell ref="C57:E57"/>
    <mergeCell ref="B69:E69"/>
    <mergeCell ref="C70:E70"/>
    <mergeCell ref="C61:E61"/>
    <mergeCell ref="C62:E62"/>
    <mergeCell ref="B63:G63"/>
    <mergeCell ref="B64:E64"/>
    <mergeCell ref="C65:E65"/>
    <mergeCell ref="C66:E66"/>
    <mergeCell ref="C67:E67"/>
    <mergeCell ref="C77:E77"/>
    <mergeCell ref="C78:E78"/>
    <mergeCell ref="C76:E76"/>
    <mergeCell ref="B37:E37"/>
    <mergeCell ref="C39:E39"/>
    <mergeCell ref="C40:E40"/>
    <mergeCell ref="C42:E42"/>
    <mergeCell ref="C46:E46"/>
    <mergeCell ref="C47:E47"/>
    <mergeCell ref="C41:E41"/>
    <mergeCell ref="C43:E43"/>
    <mergeCell ref="B45:E45"/>
    <mergeCell ref="B44:J44"/>
  </mergeCells>
  <pageMargins left="0.7" right="0.7" top="0.75" bottom="0.75" header="0.3" footer="0.3"/>
  <pageSetup paperSize="9" scale="59" fitToHeight="0" orientation="landscape" r:id="rId1"/>
  <rowBreaks count="2" manualBreakCount="2">
    <brk id="16" min="1" max="13" man="1"/>
    <brk id="52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7</vt:i4>
      </vt:variant>
    </vt:vector>
  </HeadingPairs>
  <TitlesOfParts>
    <vt:vector size="15" baseType="lpstr">
      <vt:lpstr>Instructions</vt:lpstr>
      <vt:lpstr>1.Budget TOTAL</vt:lpstr>
      <vt:lpstr>1.1.Budget Finland</vt:lpstr>
      <vt:lpstr>1.2.Budget Russia</vt:lpstr>
      <vt:lpstr>1.3.Budget Sweden</vt:lpstr>
      <vt:lpstr>1.4.Budget Norway</vt:lpstr>
      <vt:lpstr>1.5.Budget by Partners</vt:lpstr>
      <vt:lpstr>2.Financing plan</vt:lpstr>
      <vt:lpstr>'1.1.Budget Finland'!Tulostusalue</vt:lpstr>
      <vt:lpstr>'1.2.Budget Russia'!Tulostusalue</vt:lpstr>
      <vt:lpstr>'1.3.Budget Sweden'!Tulostusalue</vt:lpstr>
      <vt:lpstr>'1.4.Budget Norway'!Tulostusalue</vt:lpstr>
      <vt:lpstr>'1.Budget TOTAL'!Tulostusalue</vt:lpstr>
      <vt:lpstr>'2.Financing plan'!Tulostusalue</vt:lpstr>
      <vt:lpstr>Instructions!Tulostusalue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Peltoperä Svetlana Lapin Liitto</cp:lastModifiedBy>
  <cp:lastPrinted>2017-02-10T08:01:42Z</cp:lastPrinted>
  <dcterms:created xsi:type="dcterms:W3CDTF">2011-02-03T11:26:52Z</dcterms:created>
  <dcterms:modified xsi:type="dcterms:W3CDTF">2017-02-10T09:38:44Z</dcterms:modified>
</cp:coreProperties>
</file>