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ämäTyökirja" defaultThemeVersion="124226"/>
  <mc:AlternateContent xmlns:mc="http://schemas.openxmlformats.org/markup-compatibility/2006">
    <mc:Choice Requires="x15">
      <x15ac:absPath xmlns:x15ac="http://schemas.microsoft.com/office/spreadsheetml/2010/11/ac" url="Y:\ENI 2014-2020\Application Pack\2nd call for proposals\Documents on the web\"/>
    </mc:Choice>
  </mc:AlternateContent>
  <bookViews>
    <workbookView xWindow="0" yWindow="0" windowWidth="28800" windowHeight="12435" tabRatio="906"/>
  </bookViews>
  <sheets>
    <sheet name="Instructions" sheetId="8" r:id="rId1"/>
    <sheet name="1.Budget TOTAL" sheetId="21" r:id="rId2"/>
    <sheet name="1.1.Budget Finland" sheetId="3" r:id="rId3"/>
    <sheet name="1.2.Budget Russia" sheetId="23" r:id="rId4"/>
    <sheet name="1.3.Budget Sweden" sheetId="24" r:id="rId5"/>
    <sheet name="1.4.Budget Norway" sheetId="25" r:id="rId6"/>
    <sheet name="1.5.Budget by Partners" sheetId="22" r:id="rId7"/>
    <sheet name="2.Financing plan" sheetId="12" r:id="rId8"/>
  </sheets>
  <definedNames>
    <definedName name="financing" localSheetId="3">#REF!</definedName>
    <definedName name="financing" localSheetId="4">#REF!</definedName>
    <definedName name="financing" localSheetId="5">#REF!</definedName>
    <definedName name="financing">#REF!</definedName>
    <definedName name="_xlnm.Print_Area" localSheetId="2">'1.1.Budget Finland'!$A$1:$P$103</definedName>
    <definedName name="_xlnm.Print_Area" localSheetId="3">'1.2.Budget Russia'!$A$1:$P$104</definedName>
    <definedName name="_xlnm.Print_Area" localSheetId="4">'1.3.Budget Sweden'!$A$1:$P$104</definedName>
    <definedName name="_xlnm.Print_Area" localSheetId="5">'1.4.Budget Norway'!$A$1:$P$104</definedName>
    <definedName name="_xlnm.Print_Area" localSheetId="6">'1.5.Budget by Partners'!$A$1:$L$31</definedName>
    <definedName name="_xlnm.Print_Area" localSheetId="1">'1.Budget TOTAL'!$A$1:$L$110</definedName>
    <definedName name="_xlnm.Print_Area" localSheetId="7">'2.Financing plan'!$B$1:$P$80</definedName>
    <definedName name="_xlnm.Print_Area" localSheetId="0">Instructions!$A$1:$H$47</definedName>
  </definedNames>
  <calcPr calcId="152511"/>
</workbook>
</file>

<file path=xl/calcChain.xml><?xml version="1.0" encoding="utf-8"?>
<calcChain xmlns="http://schemas.openxmlformats.org/spreadsheetml/2006/main">
  <c r="N8" i="12" l="1"/>
  <c r="N4" i="12"/>
  <c r="M12" i="12" l="1"/>
  <c r="D24" i="22"/>
  <c r="D25" i="22"/>
  <c r="D27" i="22"/>
  <c r="D22" i="22"/>
  <c r="J22" i="22"/>
  <c r="H100" i="25"/>
  <c r="L100" i="25"/>
  <c r="P100" i="25"/>
  <c r="G94" i="21"/>
  <c r="G92" i="21"/>
  <c r="G91" i="21"/>
  <c r="F94" i="21"/>
  <c r="F92" i="21"/>
  <c r="F91" i="21"/>
  <c r="E91" i="21"/>
  <c r="E94" i="21"/>
  <c r="E92" i="21"/>
  <c r="D94" i="21"/>
  <c r="D92" i="21"/>
  <c r="G78" i="21"/>
  <c r="G76" i="21"/>
  <c r="G75" i="21"/>
  <c r="F78" i="21"/>
  <c r="F76" i="21"/>
  <c r="F75" i="21"/>
  <c r="F74" i="21"/>
  <c r="E78" i="21"/>
  <c r="E76" i="21"/>
  <c r="E75" i="21"/>
  <c r="G60" i="21"/>
  <c r="F62" i="21"/>
  <c r="F59" i="21"/>
  <c r="E59" i="21"/>
  <c r="D60" i="21"/>
  <c r="G52" i="21"/>
  <c r="F54" i="21"/>
  <c r="F51" i="21"/>
  <c r="E52" i="21"/>
  <c r="D54" i="21"/>
  <c r="D51" i="21"/>
  <c r="G43" i="21"/>
  <c r="F46" i="21"/>
  <c r="F44" i="21"/>
  <c r="E43" i="21"/>
  <c r="D46" i="21"/>
  <c r="G35" i="21"/>
  <c r="F35" i="21"/>
  <c r="D36" i="21"/>
  <c r="G30" i="21"/>
  <c r="F27" i="21"/>
  <c r="E30" i="21"/>
  <c r="D30" i="21"/>
  <c r="D28" i="21"/>
  <c r="G22" i="21"/>
  <c r="G20" i="21"/>
  <c r="F22" i="21"/>
  <c r="D101" i="25"/>
  <c r="D99" i="25"/>
  <c r="D78" i="21" s="1"/>
  <c r="P96" i="25"/>
  <c r="G62" i="21" s="1"/>
  <c r="L96" i="25"/>
  <c r="H96" i="25"/>
  <c r="E62" i="21" s="1"/>
  <c r="D96" i="25"/>
  <c r="D62" i="21" s="1"/>
  <c r="P88" i="25"/>
  <c r="G54" i="21" s="1"/>
  <c r="L88" i="25"/>
  <c r="H88" i="25"/>
  <c r="E54" i="21" s="1"/>
  <c r="D88" i="25"/>
  <c r="P72" i="25"/>
  <c r="G46" i="21" s="1"/>
  <c r="L72" i="25"/>
  <c r="H72" i="25"/>
  <c r="E46" i="21" s="1"/>
  <c r="D72" i="25"/>
  <c r="P58" i="25"/>
  <c r="G38" i="21" s="1"/>
  <c r="L58" i="25"/>
  <c r="F38" i="21" s="1"/>
  <c r="H58" i="25"/>
  <c r="E38" i="21" s="1"/>
  <c r="D58" i="25"/>
  <c r="D38" i="21" s="1"/>
  <c r="P43" i="25"/>
  <c r="L43" i="25"/>
  <c r="F30" i="21" s="1"/>
  <c r="H43" i="25"/>
  <c r="D43" i="25"/>
  <c r="P28" i="25"/>
  <c r="L28" i="25"/>
  <c r="H28" i="25"/>
  <c r="E22" i="21" s="1"/>
  <c r="D28" i="25"/>
  <c r="D22" i="21" s="1"/>
  <c r="D101" i="24"/>
  <c r="D99" i="24"/>
  <c r="D76" i="21" s="1"/>
  <c r="P96" i="24"/>
  <c r="L96" i="24"/>
  <c r="F60" i="21" s="1"/>
  <c r="H96" i="24"/>
  <c r="E60" i="21" s="1"/>
  <c r="D96" i="24"/>
  <c r="P88" i="24"/>
  <c r="L88" i="24"/>
  <c r="F52" i="21" s="1"/>
  <c r="H88" i="24"/>
  <c r="D88" i="24"/>
  <c r="D52" i="21" s="1"/>
  <c r="P72" i="24"/>
  <c r="G44" i="21" s="1"/>
  <c r="L72" i="24"/>
  <c r="H72" i="24"/>
  <c r="E44" i="21" s="1"/>
  <c r="D72" i="24"/>
  <c r="D44" i="21" s="1"/>
  <c r="P58" i="24"/>
  <c r="G36" i="21" s="1"/>
  <c r="L58" i="24"/>
  <c r="F36" i="21" s="1"/>
  <c r="H58" i="24"/>
  <c r="E36" i="21" s="1"/>
  <c r="D58" i="24"/>
  <c r="P43" i="24"/>
  <c r="G28" i="21" s="1"/>
  <c r="L43" i="24"/>
  <c r="F28" i="21" s="1"/>
  <c r="H43" i="24"/>
  <c r="E28" i="21" s="1"/>
  <c r="D43" i="24"/>
  <c r="P28" i="24"/>
  <c r="L28" i="24"/>
  <c r="F20" i="21" s="1"/>
  <c r="H28" i="24"/>
  <c r="E20" i="21" s="1"/>
  <c r="D28" i="24"/>
  <c r="D20" i="21" s="1"/>
  <c r="D101" i="23"/>
  <c r="D91" i="21" s="1"/>
  <c r="D99" i="23"/>
  <c r="D75" i="21" s="1"/>
  <c r="P96" i="23"/>
  <c r="G59" i="21" s="1"/>
  <c r="L96" i="23"/>
  <c r="H96" i="23"/>
  <c r="D96" i="23"/>
  <c r="D59" i="21" s="1"/>
  <c r="P88" i="23"/>
  <c r="G51" i="21" s="1"/>
  <c r="L88" i="23"/>
  <c r="H88" i="23"/>
  <c r="E51" i="21" s="1"/>
  <c r="D88" i="23"/>
  <c r="P72" i="23"/>
  <c r="L72" i="23"/>
  <c r="F43" i="21" s="1"/>
  <c r="H72" i="23"/>
  <c r="D72" i="23"/>
  <c r="D43" i="21" s="1"/>
  <c r="P58" i="23"/>
  <c r="L58" i="23"/>
  <c r="H58" i="23"/>
  <c r="E35" i="21" s="1"/>
  <c r="D58" i="23"/>
  <c r="D35" i="21" s="1"/>
  <c r="P43" i="23"/>
  <c r="G27" i="21" s="1"/>
  <c r="L43" i="23"/>
  <c r="H43" i="23"/>
  <c r="E27" i="21" s="1"/>
  <c r="D43" i="23"/>
  <c r="D27" i="21" s="1"/>
  <c r="P28" i="23"/>
  <c r="G19" i="21" s="1"/>
  <c r="L28" i="23"/>
  <c r="F19" i="21" s="1"/>
  <c r="H28" i="23"/>
  <c r="E19" i="21" s="1"/>
  <c r="D43" i="3"/>
  <c r="D106" i="25" l="1"/>
  <c r="P98" i="25"/>
  <c r="L98" i="25"/>
  <c r="H98" i="25"/>
  <c r="D106" i="24"/>
  <c r="P98" i="24"/>
  <c r="L98" i="24"/>
  <c r="P98" i="23"/>
  <c r="D106" i="23"/>
  <c r="L98" i="23"/>
  <c r="H98" i="23"/>
  <c r="D98" i="25"/>
  <c r="D98" i="24"/>
  <c r="D68" i="21" s="1"/>
  <c r="H98" i="24"/>
  <c r="D28" i="23"/>
  <c r="D28" i="3"/>
  <c r="H28" i="3"/>
  <c r="D101" i="3"/>
  <c r="D99" i="3"/>
  <c r="D96" i="3"/>
  <c r="D88" i="3"/>
  <c r="D72" i="3"/>
  <c r="D58" i="3"/>
  <c r="H43" i="3"/>
  <c r="D100" i="25" l="1"/>
  <c r="D70" i="21"/>
  <c r="E70" i="21"/>
  <c r="F70" i="21"/>
  <c r="G70" i="21"/>
  <c r="L100" i="24"/>
  <c r="F68" i="21"/>
  <c r="H100" i="24"/>
  <c r="E68" i="21"/>
  <c r="P100" i="24"/>
  <c r="G68" i="21"/>
  <c r="P100" i="23"/>
  <c r="G67" i="21"/>
  <c r="D98" i="23"/>
  <c r="D67" i="21" s="1"/>
  <c r="D19" i="21"/>
  <c r="H100" i="23"/>
  <c r="E67" i="21"/>
  <c r="L100" i="23"/>
  <c r="F67" i="21"/>
  <c r="C99" i="25"/>
  <c r="C78" i="21" s="1"/>
  <c r="C99" i="24"/>
  <c r="C76" i="21" s="1"/>
  <c r="D100" i="24"/>
  <c r="E22" i="22"/>
  <c r="E25" i="22"/>
  <c r="I21" i="12"/>
  <c r="D16" i="22"/>
  <c r="G22" i="22"/>
  <c r="G25" i="22" s="1"/>
  <c r="G27" i="22" s="1"/>
  <c r="H22" i="22"/>
  <c r="I50" i="12"/>
  <c r="I49" i="12"/>
  <c r="I42" i="12"/>
  <c r="I43" i="12"/>
  <c r="I27" i="12"/>
  <c r="I33" i="12"/>
  <c r="I30" i="12"/>
  <c r="I28" i="12"/>
  <c r="I29" i="12"/>
  <c r="G90" i="21"/>
  <c r="G93" i="21" s="1"/>
  <c r="F90" i="21"/>
  <c r="E90" i="21"/>
  <c r="E93" i="21" s="1"/>
  <c r="G74" i="21"/>
  <c r="E74" i="21"/>
  <c r="F75" i="12"/>
  <c r="F59" i="12"/>
  <c r="F64" i="12"/>
  <c r="F58" i="12" s="1"/>
  <c r="F56" i="12"/>
  <c r="I35" i="12"/>
  <c r="I34" i="12"/>
  <c r="H32" i="12"/>
  <c r="G32" i="12"/>
  <c r="F32" i="12"/>
  <c r="H26" i="12"/>
  <c r="H25" i="12" s="1"/>
  <c r="G26" i="12"/>
  <c r="F26" i="12"/>
  <c r="D21" i="22"/>
  <c r="E24" i="22"/>
  <c r="D74" i="21"/>
  <c r="P88" i="3"/>
  <c r="G50" i="21" s="1"/>
  <c r="L88" i="3"/>
  <c r="F50" i="21" s="1"/>
  <c r="H88" i="3"/>
  <c r="E50" i="21" s="1"/>
  <c r="D50" i="21"/>
  <c r="H25" i="22"/>
  <c r="H27" i="22" s="1"/>
  <c r="D26" i="22"/>
  <c r="D23" i="22"/>
  <c r="D18" i="22"/>
  <c r="D19" i="22"/>
  <c r="D20" i="22"/>
  <c r="D17" i="22"/>
  <c r="H24" i="22"/>
  <c r="F22" i="22"/>
  <c r="F24" i="22"/>
  <c r="G24" i="22"/>
  <c r="I22" i="22"/>
  <c r="I25" i="22"/>
  <c r="I27" i="22"/>
  <c r="J25" i="22"/>
  <c r="J27" i="22" s="1"/>
  <c r="K22" i="22"/>
  <c r="K24" i="22" s="1"/>
  <c r="J24" i="22"/>
  <c r="I24" i="22"/>
  <c r="F25" i="22"/>
  <c r="F27" i="22"/>
  <c r="E27" i="22"/>
  <c r="D90" i="21"/>
  <c r="P96" i="3"/>
  <c r="G58" i="21" s="1"/>
  <c r="L96" i="3"/>
  <c r="F58" i="21" s="1"/>
  <c r="H96" i="3"/>
  <c r="E58" i="21" s="1"/>
  <c r="P72" i="3"/>
  <c r="G42" i="21" s="1"/>
  <c r="L72" i="3"/>
  <c r="F42" i="21" s="1"/>
  <c r="H72" i="3"/>
  <c r="E42" i="21" s="1"/>
  <c r="P58" i="3"/>
  <c r="G34" i="21" s="1"/>
  <c r="L58" i="3"/>
  <c r="F34" i="21" s="1"/>
  <c r="H58" i="3"/>
  <c r="P43" i="3"/>
  <c r="G26" i="21" s="1"/>
  <c r="L43" i="3"/>
  <c r="F26" i="21" s="1"/>
  <c r="E18" i="21"/>
  <c r="D58" i="21"/>
  <c r="D42" i="21"/>
  <c r="D34" i="21"/>
  <c r="E26" i="21"/>
  <c r="P28" i="3"/>
  <c r="G18" i="21" s="1"/>
  <c r="L28" i="3"/>
  <c r="D26" i="21"/>
  <c r="F70" i="12"/>
  <c r="F69" i="12"/>
  <c r="G20" i="12"/>
  <c r="H38" i="12"/>
  <c r="G38" i="12"/>
  <c r="G37" i="12" s="1"/>
  <c r="F38" i="12"/>
  <c r="F37" i="12" s="1"/>
  <c r="H45" i="12"/>
  <c r="G45" i="12"/>
  <c r="F45" i="12"/>
  <c r="I46" i="12"/>
  <c r="I39" i="12"/>
  <c r="I40" i="12"/>
  <c r="I41" i="12"/>
  <c r="I47" i="12"/>
  <c r="I48" i="12"/>
  <c r="I23" i="12"/>
  <c r="I24" i="12"/>
  <c r="H22" i="12"/>
  <c r="H20" i="12" s="1"/>
  <c r="F22" i="12"/>
  <c r="F20" i="12"/>
  <c r="I22" i="12"/>
  <c r="K25" i="22" l="1"/>
  <c r="K27" i="22" s="1"/>
  <c r="L102" i="25"/>
  <c r="F102" i="21" s="1"/>
  <c r="F86" i="21"/>
  <c r="D102" i="25"/>
  <c r="D86" i="21"/>
  <c r="P102" i="25"/>
  <c r="G102" i="21" s="1"/>
  <c r="G86" i="21"/>
  <c r="H102" i="25"/>
  <c r="E102" i="21" s="1"/>
  <c r="E86" i="21"/>
  <c r="D102" i="24"/>
  <c r="D84" i="21"/>
  <c r="P102" i="24"/>
  <c r="G100" i="21" s="1"/>
  <c r="G84" i="21"/>
  <c r="L102" i="24"/>
  <c r="F100" i="21" s="1"/>
  <c r="F84" i="21"/>
  <c r="H102" i="24"/>
  <c r="E100" i="21" s="1"/>
  <c r="E84" i="21"/>
  <c r="L102" i="23"/>
  <c r="F99" i="21" s="1"/>
  <c r="F83" i="21"/>
  <c r="C99" i="23"/>
  <c r="C75" i="21" s="1"/>
  <c r="D100" i="23"/>
  <c r="H102" i="23"/>
  <c r="E99" i="21" s="1"/>
  <c r="E83" i="21"/>
  <c r="P102" i="23"/>
  <c r="G99" i="21" s="1"/>
  <c r="G83" i="21"/>
  <c r="I26" i="12"/>
  <c r="I20" i="12"/>
  <c r="G25" i="12"/>
  <c r="M4" i="12"/>
  <c r="H37" i="12"/>
  <c r="E14" i="12" s="1"/>
  <c r="I37" i="12"/>
  <c r="M6" i="12" s="1"/>
  <c r="D14" i="12"/>
  <c r="I32" i="12"/>
  <c r="I45" i="12"/>
  <c r="F25" i="12"/>
  <c r="H14" i="12"/>
  <c r="I38" i="12"/>
  <c r="D45" i="21"/>
  <c r="D47" i="21" s="1"/>
  <c r="D77" i="21"/>
  <c r="D79" i="21" s="1"/>
  <c r="D61" i="21"/>
  <c r="D63" i="21" s="1"/>
  <c r="M10" i="12" s="1"/>
  <c r="M11" i="12" s="1"/>
  <c r="E53" i="21"/>
  <c r="E55" i="21" s="1"/>
  <c r="E77" i="21"/>
  <c r="E79" i="21" s="1"/>
  <c r="G61" i="21"/>
  <c r="G63" i="21" s="1"/>
  <c r="D29" i="21"/>
  <c r="D31" i="21" s="1"/>
  <c r="E45" i="21"/>
  <c r="E47" i="21" s="1"/>
  <c r="F53" i="21"/>
  <c r="F55" i="21" s="1"/>
  <c r="E61" i="21"/>
  <c r="E63" i="21" s="1"/>
  <c r="F37" i="21"/>
  <c r="F39" i="21" s="1"/>
  <c r="G45" i="21"/>
  <c r="G47" i="21" s="1"/>
  <c r="D93" i="21"/>
  <c r="D95" i="21" s="1"/>
  <c r="F77" i="21"/>
  <c r="F79" i="21" s="1"/>
  <c r="G95" i="21"/>
  <c r="E29" i="21"/>
  <c r="E31" i="21" s="1"/>
  <c r="D37" i="21"/>
  <c r="D39" i="21" s="1"/>
  <c r="G29" i="21"/>
  <c r="G31" i="21" s="1"/>
  <c r="F61" i="21"/>
  <c r="F63" i="21" s="1"/>
  <c r="G77" i="21"/>
  <c r="G79" i="21" s="1"/>
  <c r="G21" i="21"/>
  <c r="G23" i="21" s="1"/>
  <c r="F45" i="21"/>
  <c r="F47" i="21" s="1"/>
  <c r="E21" i="21"/>
  <c r="E23" i="21" s="1"/>
  <c r="G53" i="21"/>
  <c r="G55" i="21" s="1"/>
  <c r="E95" i="21"/>
  <c r="F29" i="21"/>
  <c r="F31" i="21" s="1"/>
  <c r="G37" i="21"/>
  <c r="G39" i="21" s="1"/>
  <c r="F93" i="21"/>
  <c r="F95" i="21" s="1"/>
  <c r="L98" i="3"/>
  <c r="L100" i="3" s="1"/>
  <c r="H98" i="3"/>
  <c r="E66" i="21" s="1"/>
  <c r="E34" i="21"/>
  <c r="E37" i="21" s="1"/>
  <c r="E39" i="21" s="1"/>
  <c r="P98" i="3"/>
  <c r="D106" i="3"/>
  <c r="F18" i="21"/>
  <c r="F21" i="21" s="1"/>
  <c r="F23" i="21" s="1"/>
  <c r="D107" i="25" l="1"/>
  <c r="D108" i="25" s="1"/>
  <c r="D102" i="21"/>
  <c r="D107" i="24"/>
  <c r="D108" i="24" s="1"/>
  <c r="D100" i="21"/>
  <c r="D13" i="12" s="1"/>
  <c r="D102" i="23"/>
  <c r="D83" i="21"/>
  <c r="I25" i="12"/>
  <c r="M5" i="12" s="1"/>
  <c r="M7" i="12" s="1"/>
  <c r="D15" i="12"/>
  <c r="C14" i="12"/>
  <c r="F14" i="12" s="1"/>
  <c r="F66" i="21"/>
  <c r="E69" i="21"/>
  <c r="E71" i="21" s="1"/>
  <c r="D53" i="21"/>
  <c r="D55" i="21" s="1"/>
  <c r="H100" i="3"/>
  <c r="H102" i="3" s="1"/>
  <c r="E98" i="21" s="1"/>
  <c r="G66" i="21"/>
  <c r="G69" i="21" s="1"/>
  <c r="G71" i="21" s="1"/>
  <c r="P100" i="3"/>
  <c r="L102" i="3"/>
  <c r="F98" i="21" s="1"/>
  <c r="F82" i="21"/>
  <c r="H13" i="12"/>
  <c r="D107" i="23" l="1"/>
  <c r="D108" i="23" s="1"/>
  <c r="D99" i="21"/>
  <c r="M8" i="12"/>
  <c r="J14" i="12"/>
  <c r="F69" i="21"/>
  <c r="F71" i="21" s="1"/>
  <c r="F101" i="21"/>
  <c r="F103" i="21" s="1"/>
  <c r="E101" i="21"/>
  <c r="E103" i="21" s="1"/>
  <c r="F85" i="21"/>
  <c r="F87" i="21" s="1"/>
  <c r="E82" i="21"/>
  <c r="P102" i="3"/>
  <c r="G98" i="21" s="1"/>
  <c r="G101" i="21" s="1"/>
  <c r="G103" i="21" s="1"/>
  <c r="G82" i="21"/>
  <c r="G85" i="21" s="1"/>
  <c r="G87" i="21" s="1"/>
  <c r="G58" i="12"/>
  <c r="G70" i="12"/>
  <c r="G69" i="12"/>
  <c r="G59" i="12"/>
  <c r="G56" i="12"/>
  <c r="G75" i="12"/>
  <c r="G57" i="12"/>
  <c r="G64" i="12"/>
  <c r="H15" i="12"/>
  <c r="I14" i="12" l="1"/>
  <c r="G14" i="12"/>
  <c r="E85" i="21"/>
  <c r="E87" i="21" s="1"/>
  <c r="E13" i="12"/>
  <c r="E15" i="12" l="1"/>
  <c r="D18" i="21" l="1"/>
  <c r="D21" i="21" s="1"/>
  <c r="D23" i="21" s="1"/>
  <c r="D107" i="21" s="1"/>
  <c r="D98" i="3"/>
  <c r="C99" i="3" s="1"/>
  <c r="C74" i="21" s="1"/>
  <c r="D66" i="21" l="1"/>
  <c r="D69" i="21" s="1"/>
  <c r="D71" i="21" s="1"/>
  <c r="C79" i="21" s="1"/>
  <c r="D100" i="3"/>
  <c r="D102" i="3" l="1"/>
  <c r="D82" i="21"/>
  <c r="D85" i="21" s="1"/>
  <c r="D87" i="21" s="1"/>
  <c r="D98" i="21" l="1"/>
  <c r="D101" i="21" s="1"/>
  <c r="D108" i="21"/>
  <c r="D107" i="3"/>
  <c r="D108" i="3" s="1"/>
  <c r="C13" i="12" l="1"/>
  <c r="D103" i="21"/>
  <c r="D109" i="21" s="1"/>
  <c r="J23" i="12" l="1"/>
  <c r="J24" i="12"/>
  <c r="J22" i="12"/>
  <c r="C15" i="12"/>
  <c r="F13" i="12"/>
  <c r="J37" i="12" l="1"/>
  <c r="J25" i="12"/>
  <c r="J32" i="12"/>
  <c r="J20" i="12"/>
  <c r="J38" i="12"/>
  <c r="J45" i="12"/>
  <c r="J21" i="12"/>
  <c r="J13" i="12"/>
  <c r="F15" i="12"/>
  <c r="J26" i="12"/>
  <c r="G13" i="12" l="1"/>
  <c r="I13" i="12"/>
  <c r="J15" i="12"/>
</calcChain>
</file>

<file path=xl/comments1.xml><?xml version="1.0" encoding="utf-8"?>
<comments xmlns="http://schemas.openxmlformats.org/spreadsheetml/2006/main">
  <authors>
    <author>Peltoperä Svetlana Lapin Liitto</author>
  </authors>
  <commentList>
    <comment ref="E14" authorId="0" shapeId="0">
      <text>
        <r>
          <rPr>
            <sz val="9"/>
            <color indexed="81"/>
            <rFont val="Tahoma"/>
            <family val="2"/>
          </rPr>
          <t>See the 'Instructions' sheet</t>
        </r>
      </text>
    </comment>
    <comment ref="C99" authorId="0" shapeId="0">
      <text>
        <r>
          <rPr>
            <sz val="9"/>
            <color indexed="81"/>
            <rFont val="Tahoma"/>
            <family val="2"/>
          </rPr>
          <t>A flat-rate of up to 7 % of Direct eligible costs, excluding costs of Infrastructure investments.</t>
        </r>
      </text>
    </comment>
  </commentList>
</comments>
</file>

<file path=xl/comments2.xml><?xml version="1.0" encoding="utf-8"?>
<comments xmlns="http://schemas.openxmlformats.org/spreadsheetml/2006/main">
  <authors>
    <author>Peltoperä Svetlana Lapin Liitto</author>
  </authors>
  <commentList>
    <comment ref="E14" authorId="0" shapeId="0">
      <text>
        <r>
          <rPr>
            <sz val="9"/>
            <color indexed="81"/>
            <rFont val="Tahoma"/>
            <family val="2"/>
          </rPr>
          <t>See the 'Instructions' sheet</t>
        </r>
      </text>
    </comment>
    <comment ref="C99" authorId="0" shapeId="0">
      <text>
        <r>
          <rPr>
            <sz val="9"/>
            <color indexed="81"/>
            <rFont val="Tahoma"/>
            <family val="2"/>
          </rPr>
          <t>A flat-rate of up to 7 % of Direct eligible costs, excluding costs of Infrastructure investments.</t>
        </r>
      </text>
    </comment>
  </commentList>
</comments>
</file>

<file path=xl/comments3.xml><?xml version="1.0" encoding="utf-8"?>
<comments xmlns="http://schemas.openxmlformats.org/spreadsheetml/2006/main">
  <authors>
    <author>Peltoperä Svetlana Lapin Liitto</author>
  </authors>
  <commentList>
    <comment ref="E14" authorId="0" shapeId="0">
      <text>
        <r>
          <rPr>
            <sz val="9"/>
            <color indexed="81"/>
            <rFont val="Tahoma"/>
            <family val="2"/>
          </rPr>
          <t>See the 'Instructions' sheet</t>
        </r>
      </text>
    </comment>
    <comment ref="C99" authorId="0" shapeId="0">
      <text>
        <r>
          <rPr>
            <sz val="9"/>
            <color indexed="81"/>
            <rFont val="Tahoma"/>
            <family val="2"/>
          </rPr>
          <t>A flat-rate of up to 7 % of Direct eligible costs, excluding costs of Infrastructure investments.</t>
        </r>
      </text>
    </comment>
  </commentList>
</comments>
</file>

<file path=xl/comments4.xml><?xml version="1.0" encoding="utf-8"?>
<comments xmlns="http://schemas.openxmlformats.org/spreadsheetml/2006/main">
  <authors>
    <author>Peltoperä Svetlana Lapin Liitto</author>
  </authors>
  <commentList>
    <comment ref="E14" authorId="0" shapeId="0">
      <text>
        <r>
          <rPr>
            <sz val="9"/>
            <color indexed="81"/>
            <rFont val="Tahoma"/>
            <family val="2"/>
          </rPr>
          <t>See the 'Instructions' sheet</t>
        </r>
      </text>
    </comment>
    <comment ref="C99" authorId="0" shapeId="0">
      <text>
        <r>
          <rPr>
            <sz val="9"/>
            <color indexed="81"/>
            <rFont val="Tahoma"/>
            <family val="2"/>
          </rPr>
          <t>A flat-rate of up to 7 % of Direct eligible costs, excluding costs of Infrastructure investments.</t>
        </r>
      </text>
    </comment>
  </commentList>
</comments>
</file>

<file path=xl/comments5.xml><?xml version="1.0" encoding="utf-8"?>
<comments xmlns="http://schemas.openxmlformats.org/spreadsheetml/2006/main">
  <authors>
    <author>Peltoperä Svetlana Lapin Liitto</author>
  </authors>
  <commentList>
    <comment ref="D24" authorId="0" shapeId="0">
      <text>
        <r>
          <rPr>
            <sz val="9"/>
            <color indexed="81"/>
            <rFont val="Tahoma"/>
            <family val="2"/>
          </rPr>
          <t>A flat-rate of up to 7 % of Direct eligible costs, excluding costs of Infrastructure investments.</t>
        </r>
      </text>
    </comment>
  </commentList>
</comments>
</file>

<file path=xl/comments6.xml><?xml version="1.0" encoding="utf-8"?>
<comments xmlns="http://schemas.openxmlformats.org/spreadsheetml/2006/main">
  <authors>
    <author>Peltoperä Svetlana Lapin Liitto</author>
  </authors>
  <commentList>
    <comment ref="B15" authorId="0" shapeId="0">
      <text>
        <r>
          <rPr>
            <sz val="9"/>
            <color indexed="81"/>
            <rFont val="Tahoma"/>
            <family val="2"/>
          </rPr>
          <t>Difference must to be "0"</t>
        </r>
      </text>
    </comment>
  </commentList>
</comments>
</file>

<file path=xl/sharedStrings.xml><?xml version="1.0" encoding="utf-8"?>
<sst xmlns="http://schemas.openxmlformats.org/spreadsheetml/2006/main" count="933" uniqueCount="241">
  <si>
    <t>Project name:</t>
  </si>
  <si>
    <t>Number of units</t>
  </si>
  <si>
    <t>Subtotal Personnel</t>
  </si>
  <si>
    <t>Car rents</t>
  </si>
  <si>
    <t>Kilometer allowances</t>
  </si>
  <si>
    <t>Accomodations</t>
  </si>
  <si>
    <t>Subtotal Travel</t>
  </si>
  <si>
    <t>Machines, tools</t>
  </si>
  <si>
    <t>Subtotal Equipment and purchases</t>
  </si>
  <si>
    <t>Office rent</t>
  </si>
  <si>
    <t>Electricity, warming, cleaning</t>
  </si>
  <si>
    <t>Telephone services</t>
  </si>
  <si>
    <t>Postage, copying</t>
  </si>
  <si>
    <t>Conference and meeting costs</t>
  </si>
  <si>
    <t xml:space="preserve">Auditing costs </t>
  </si>
  <si>
    <t>Interpretation and translation costs</t>
  </si>
  <si>
    <t>Evaluation costs</t>
  </si>
  <si>
    <t>10. Revenues</t>
  </si>
  <si>
    <t>11. Net eligible costs, total</t>
  </si>
  <si>
    <t>Year 2</t>
  </si>
  <si>
    <t>Year 3</t>
  </si>
  <si>
    <t>Lead Partner</t>
  </si>
  <si>
    <t>Partner 1</t>
  </si>
  <si>
    <t>Partner 2</t>
  </si>
  <si>
    <t>Partner 3</t>
  </si>
  <si>
    <t>Partner 4</t>
  </si>
  <si>
    <t>Partner 5</t>
  </si>
  <si>
    <t>1. Personnel</t>
  </si>
  <si>
    <t>3. Equipment and purchases</t>
  </si>
  <si>
    <t>Finland</t>
  </si>
  <si>
    <t>DIFFERENCE BETWEEN COSTS AND FINANCING +/-</t>
  </si>
  <si>
    <t>Project ID:</t>
  </si>
  <si>
    <t>Monthly salary</t>
  </si>
  <si>
    <t>4. Office costs</t>
  </si>
  <si>
    <t>Project work %</t>
  </si>
  <si>
    <r>
      <t>Daily allowances</t>
    </r>
    <r>
      <rPr>
        <vertAlign val="superscript"/>
        <sz val="9"/>
        <rFont val="Arial"/>
        <family val="2"/>
      </rPr>
      <t/>
    </r>
  </si>
  <si>
    <t xml:space="preserve">Visa costs </t>
  </si>
  <si>
    <t>IT equipment</t>
  </si>
  <si>
    <t>IT services</t>
  </si>
  <si>
    <t>Subtotal Office costs</t>
  </si>
  <si>
    <t xml:space="preserve">Visibility actions </t>
  </si>
  <si>
    <t>%</t>
  </si>
  <si>
    <t>Country: Finland</t>
  </si>
  <si>
    <t>Country: Sweden</t>
  </si>
  <si>
    <t>Sweden</t>
  </si>
  <si>
    <t>Russia</t>
  </si>
  <si>
    <t>Norway</t>
  </si>
  <si>
    <t>TOTAL BUDGET</t>
  </si>
  <si>
    <t>PROMAS; Enter to "Requested programme financing"</t>
  </si>
  <si>
    <t>EU and Russia TOTAL</t>
  </si>
  <si>
    <t>Difference</t>
  </si>
  <si>
    <t>TOTAL FINANCING</t>
  </si>
  <si>
    <t>Regional Council of Lapland</t>
  </si>
  <si>
    <t>Finnmark Fylke</t>
  </si>
  <si>
    <t>(name of the financier)</t>
  </si>
  <si>
    <t>Name of the financier</t>
  </si>
  <si>
    <t>Own contribution</t>
  </si>
  <si>
    <t>TOTAL</t>
  </si>
  <si>
    <t>(name of the Partner)</t>
  </si>
  <si>
    <t>1. SUMMARY</t>
  </si>
  <si>
    <t>2. Financing from Finland, Sweden and Russia</t>
  </si>
  <si>
    <t>Source of financing</t>
  </si>
  <si>
    <t>I. PROGRAMME FINANCING (exl. Norway)</t>
  </si>
  <si>
    <t xml:space="preserve">1.1. EU financing (max 50 %) </t>
  </si>
  <si>
    <t>(source of financing)</t>
  </si>
  <si>
    <t>(Sells in blue color contain formulas and filled automatically)</t>
  </si>
  <si>
    <t>PROMAS; Enter to "Co-financing from the project partners"</t>
  </si>
  <si>
    <t>PROMAS; Enter to "Co-financing from other sources"</t>
  </si>
  <si>
    <t>3. Financing from Norway</t>
  </si>
  <si>
    <t xml:space="preserve">1.1. Norwegian Kolarctic financing (max 50 %) </t>
  </si>
  <si>
    <t>I. PROGRAMME FINANCING (exl. Russia and EU)</t>
  </si>
  <si>
    <t xml:space="preserve">Project duration (months): </t>
  </si>
  <si>
    <r>
      <t xml:space="preserve">*) If needed, insert more rows above this row. (Right-click on the number of this row and then click </t>
    </r>
    <r>
      <rPr>
        <b/>
        <i/>
        <sz val="10"/>
        <rFont val="Arial"/>
        <family val="2"/>
      </rPr>
      <t>Insert</t>
    </r>
    <r>
      <rPr>
        <i/>
        <sz val="10"/>
        <rFont val="Arial"/>
        <family val="2"/>
      </rPr>
      <t>. Remember to copy/paste the content to the new row from the row above.)</t>
    </r>
  </si>
  <si>
    <t>(Sells in blue color contain formulas and filled in automatically)</t>
  </si>
  <si>
    <t>Filled in EUR</t>
  </si>
  <si>
    <t>Annex  A. Budget Specification</t>
  </si>
  <si>
    <r>
      <t xml:space="preserve">*) If needed, insert more rows above this row. (Right-click on the number of this row and then click </t>
    </r>
    <r>
      <rPr>
        <b/>
        <i/>
        <sz val="10"/>
        <rFont val="Arial"/>
        <family val="2"/>
      </rPr>
      <t>Insert.</t>
    </r>
    <r>
      <rPr>
        <i/>
        <sz val="10"/>
        <rFont val="Arial"/>
        <family val="2"/>
      </rPr>
      <t xml:space="preserve"> Remember to copy/paste the content to the new row from the row </t>
    </r>
  </si>
  <si>
    <t>External services, sub-contracts</t>
  </si>
  <si>
    <t>Total costs EUR</t>
  </si>
  <si>
    <t>Budget lines</t>
  </si>
  <si>
    <t>All years</t>
  </si>
  <si>
    <t>1.1. Salaries</t>
  </si>
  <si>
    <t xml:space="preserve">2. Travel </t>
  </si>
  <si>
    <t>5. External services, sub-contracting</t>
  </si>
  <si>
    <t xml:space="preserve">9. Total eligible costs </t>
  </si>
  <si>
    <t>Average unit cost, EUR</t>
  </si>
  <si>
    <t>IT software</t>
  </si>
  <si>
    <t>Mobile devices</t>
  </si>
  <si>
    <t>*) If needed insert more rows above this row</t>
  </si>
  <si>
    <t>Other (please specify):</t>
  </si>
  <si>
    <t>Office furniture</t>
  </si>
  <si>
    <t xml:space="preserve">Office supplies </t>
  </si>
  <si>
    <t>Other</t>
  </si>
  <si>
    <t>Subtotal Infrastructure investments</t>
  </si>
  <si>
    <t xml:space="preserve">8. Indirect costs (max 7%) : </t>
  </si>
  <si>
    <t>Bank charges</t>
  </si>
  <si>
    <t>Consulting costs</t>
  </si>
  <si>
    <t>Country: Russia</t>
  </si>
  <si>
    <t>Country: Norway</t>
  </si>
  <si>
    <t>FINLAND</t>
  </si>
  <si>
    <t>RUSSIA</t>
  </si>
  <si>
    <t>SWEDEN</t>
  </si>
  <si>
    <t>NORWAY</t>
  </si>
  <si>
    <t>Personnel EU + RUSSIA</t>
  </si>
  <si>
    <r>
      <t xml:space="preserve">Year 1 
</t>
    </r>
    <r>
      <rPr>
        <b/>
        <sz val="10"/>
        <color theme="0"/>
        <rFont val="Arial"/>
        <family val="2"/>
      </rPr>
      <t>(first 12 months)</t>
    </r>
  </si>
  <si>
    <t>Personnel TOTAL</t>
  </si>
  <si>
    <t>Travel TOTAL</t>
  </si>
  <si>
    <t>Equipment and purchases TOTAL</t>
  </si>
  <si>
    <t>Office costs TOTAL</t>
  </si>
  <si>
    <t>External services, sub-contracting TOTAL</t>
  </si>
  <si>
    <t xml:space="preserve"> Infrastructure investments TOTAL</t>
  </si>
  <si>
    <t>Travel EU + RUSSIA</t>
  </si>
  <si>
    <t>Equipment and purchases EU + RUSSIA</t>
  </si>
  <si>
    <t>Office costs EU + RUSSIA</t>
  </si>
  <si>
    <t>External services, sub-contracting EU + RUSSIA</t>
  </si>
  <si>
    <t xml:space="preserve"> Infrastructure investments EU + RUSSIA</t>
  </si>
  <si>
    <t xml:space="preserve">8. Indirect costs (max 7%) </t>
  </si>
  <si>
    <t>In "Total budget" sheet</t>
  </si>
  <si>
    <t>in "Budget per country" sheets</t>
  </si>
  <si>
    <t>Indirect costs EU + RUSSIA</t>
  </si>
  <si>
    <t>Indirect costs TOTAL</t>
  </si>
  <si>
    <t>Total eligible costs  EU + RUSSIA</t>
  </si>
  <si>
    <t>Total eligible costs  TOTAL</t>
  </si>
  <si>
    <t>Revenues EU + RUSSIA</t>
  </si>
  <si>
    <t>Revenues TOTAL</t>
  </si>
  <si>
    <t>Net eligible costs, total EU + RUSSIA</t>
  </si>
  <si>
    <t>Net eligible costs, totalt TOTAL</t>
  </si>
  <si>
    <t>Fill in the budget per each country in the own budget sheet.</t>
  </si>
  <si>
    <r>
      <t>(Table</t>
    </r>
    <r>
      <rPr>
        <u/>
        <sz val="10"/>
        <rFont val="Arial"/>
        <family val="2"/>
      </rPr>
      <t xml:space="preserve"> filled in automatically</t>
    </r>
    <r>
      <rPr>
        <sz val="10"/>
        <rFont val="Arial"/>
        <family val="2"/>
      </rPr>
      <t xml:space="preserve"> from the "Budget per country" sheets)</t>
    </r>
  </si>
  <si>
    <r>
      <t xml:space="preserve">(Table </t>
    </r>
    <r>
      <rPr>
        <u/>
        <sz val="10"/>
        <rFont val="Arial"/>
        <family val="2"/>
      </rPr>
      <t>filled in automatically</t>
    </r>
    <r>
      <rPr>
        <sz val="10"/>
        <rFont val="Arial"/>
        <family val="2"/>
      </rPr>
      <t xml:space="preserve"> from the "Total budget" and "Financing plan")</t>
    </r>
  </si>
  <si>
    <t>BUDGET BY PARTNERS</t>
  </si>
  <si>
    <t>6.  Infrastructure investments</t>
  </si>
  <si>
    <t>8. Indirect costs (max 7%)</t>
  </si>
  <si>
    <t>in %:</t>
  </si>
  <si>
    <t>in EUR:</t>
  </si>
  <si>
    <t>country</t>
  </si>
  <si>
    <t>1. Budget</t>
  </si>
  <si>
    <t>2. Financing plan</t>
  </si>
  <si>
    <t xml:space="preserve"> - Total amounts are calculated automatically.</t>
  </si>
  <si>
    <t xml:space="preserve"> - Subheadings are those which are usually used in project, if additional subheadings is needed, you can add lines. </t>
  </si>
  <si>
    <t xml:space="preserve"> - Don´t split the budget in too detailed subheading. </t>
  </si>
  <si>
    <t xml:space="preserve"> - If you add lines, check that added lines are included to the total amounts.</t>
  </si>
  <si>
    <t xml:space="preserve"> - Unit cost and number of units are filled in only when its practical and can be reliably calculated.</t>
  </si>
  <si>
    <t xml:space="preserve"> - Financing may not exceed the costs.</t>
  </si>
  <si>
    <t xml:space="preserve"> - Type each financier in separate line. Add lines if needed. </t>
  </si>
  <si>
    <t xml:space="preserve"> - In "Financial plan" sheet you can read how to indicate the amounts to PROMAS. </t>
  </si>
  <si>
    <r>
      <t xml:space="preserve"> - </t>
    </r>
    <r>
      <rPr>
        <b/>
        <sz val="11"/>
        <color theme="1"/>
        <rFont val="Calibri"/>
        <family val="2"/>
        <scheme val="minor"/>
      </rPr>
      <t>Taxes</t>
    </r>
    <r>
      <rPr>
        <sz val="11"/>
        <color theme="1"/>
        <rFont val="Calibri"/>
        <family val="2"/>
        <scheme val="minor"/>
      </rPr>
      <t xml:space="preserve">, including VAT, are eligible costs  when it can´t be recovered.  VAT shall be included to the estimated costs and other taxes in own subheadings under the appropriate budget line. </t>
    </r>
  </si>
  <si>
    <r>
      <t xml:space="preserve"> - </t>
    </r>
    <r>
      <rPr>
        <b/>
        <sz val="11"/>
        <color theme="1"/>
        <rFont val="Calibri"/>
        <family val="2"/>
        <scheme val="minor"/>
      </rPr>
      <t>Swedish financing</t>
    </r>
    <r>
      <rPr>
        <sz val="11"/>
        <color theme="1"/>
        <rFont val="Calibri"/>
        <family val="2"/>
        <scheme val="minor"/>
      </rPr>
      <t xml:space="preserve"> may not be used in Russia. And </t>
    </r>
    <r>
      <rPr>
        <b/>
        <sz val="11"/>
        <color theme="1"/>
        <rFont val="Calibri"/>
        <family val="2"/>
        <scheme val="minor"/>
      </rPr>
      <t>Russian financing</t>
    </r>
    <r>
      <rPr>
        <sz val="11"/>
        <color theme="1"/>
        <rFont val="Calibri"/>
        <family val="2"/>
        <scheme val="minor"/>
      </rPr>
      <t xml:space="preserve"> may not be used in Sweden.</t>
    </r>
  </si>
  <si>
    <t>Building permits, other permits</t>
  </si>
  <si>
    <r>
      <t xml:space="preserve"> - </t>
    </r>
    <r>
      <rPr>
        <b/>
        <sz val="11"/>
        <color theme="1"/>
        <rFont val="Calibri"/>
        <family val="2"/>
        <scheme val="minor"/>
      </rPr>
      <t>Indirect costs</t>
    </r>
    <r>
      <rPr>
        <sz val="11"/>
        <color theme="1"/>
        <rFont val="Calibri"/>
        <family val="2"/>
        <scheme val="minor"/>
      </rPr>
      <t xml:space="preserve"> (administrative overheads) may not exceed 7 %. The percentage is calculated from the 7. Subtotal direct eligible costs, excluding costs of the 6. Infrastructure investments. If the project is financed, Managing Authority may ask a specification of the costs which are planned to be included in this budget line. </t>
    </r>
  </si>
  <si>
    <t xml:space="preserve">Filled in (date): </t>
  </si>
  <si>
    <t>Leasing fees</t>
  </si>
  <si>
    <t>1.2. Social security charges</t>
  </si>
  <si>
    <t>NET ELIGIBLE COSTS, TOTAL</t>
  </si>
  <si>
    <t xml:space="preserve">  Full time employees:</t>
  </si>
  <si>
    <t xml:space="preserve">  Part-time employees:</t>
  </si>
  <si>
    <t>Preparatory costs (Guidelines chapter 3.5.)</t>
  </si>
  <si>
    <r>
      <rPr>
        <vertAlign val="superscript"/>
        <sz val="8"/>
        <color theme="0"/>
        <rFont val="Arial"/>
        <family val="2"/>
      </rPr>
      <t xml:space="preserve">1 </t>
    </r>
    <r>
      <rPr>
        <sz val="8"/>
        <color theme="0"/>
        <rFont val="Arial"/>
        <family val="2"/>
      </rPr>
      <t>Partner X</t>
    </r>
  </si>
  <si>
    <t>II. OWN CONTRIBUTION (Co-financing from the project partners, min. 10%)</t>
  </si>
  <si>
    <t>2.1. Own contribution (public organisations):</t>
  </si>
  <si>
    <t>2.2. Own contribution (private organisations):</t>
  </si>
  <si>
    <t>III. CO-FINANCING FROM OTHER SOURCES</t>
  </si>
  <si>
    <t>3.1. Public co-financing:</t>
  </si>
  <si>
    <t>1.2. State co-financing (max 40%):</t>
  </si>
  <si>
    <t xml:space="preserve">Finnish state co-financing </t>
  </si>
  <si>
    <t>Russian state co-financing</t>
  </si>
  <si>
    <t>Other Finnish public co-financing</t>
  </si>
  <si>
    <t>Other Russian public co-financing</t>
  </si>
  <si>
    <t>Swedish public co-financing</t>
  </si>
  <si>
    <t>Finnish private co-financing</t>
  </si>
  <si>
    <t>Russian private co-financing</t>
  </si>
  <si>
    <t>Swedish private co-financing</t>
  </si>
  <si>
    <t>3.2. Private co-financing:</t>
  </si>
  <si>
    <t>Norwegian public co-financing</t>
  </si>
  <si>
    <t>Norwegian private co-financing</t>
  </si>
  <si>
    <t>PROMAS; Enter to "1. Personnel"</t>
  </si>
  <si>
    <t>PROMAS; Enter to "2. Travel"</t>
  </si>
  <si>
    <t>PROMAS; Enter to "3. Equipment and purchases"</t>
  </si>
  <si>
    <t>PROMAS; Enter to "4. Office costs"</t>
  </si>
  <si>
    <t>PROMAS; Enter to "5. External services, sub-contracting"</t>
  </si>
  <si>
    <t>PROMAS; Enter to "6.  Infrastructure investments "</t>
  </si>
  <si>
    <t>PROMAS; Enter to "8. Indirect costs (max 7%)"</t>
  </si>
  <si>
    <t>PROMAS; Enter to "10. Revenues"</t>
  </si>
  <si>
    <t>Detailed instructions how to fill in the Annex A. Budget Specification you will find in the Guidelines chapter 6.2.</t>
  </si>
  <si>
    <t>1. PROJECT BUDGET</t>
  </si>
  <si>
    <t>1.1. PROJECT BUDGET</t>
  </si>
  <si>
    <t>1.2. PROJECT BUDGET</t>
  </si>
  <si>
    <t>1.3. PROJECT BUDGET</t>
  </si>
  <si>
    <t>1.4. PROJECT BUDGET</t>
  </si>
  <si>
    <t>1.5. PROJECT BUDGET</t>
  </si>
  <si>
    <t>2. FINANCING PLAN</t>
  </si>
  <si>
    <t>How to unprotect sheets</t>
  </si>
  <si>
    <r>
      <t xml:space="preserve"> - </t>
    </r>
    <r>
      <rPr>
        <b/>
        <sz val="11"/>
        <rFont val="Calibri"/>
        <family val="2"/>
        <scheme val="minor"/>
      </rPr>
      <t>Revenues</t>
    </r>
    <r>
      <rPr>
        <sz val="11"/>
        <rFont val="Calibri"/>
        <family val="2"/>
        <scheme val="minor"/>
      </rPr>
      <t xml:space="preserve"> are deducted from the 9. Total eligible costs</t>
    </r>
  </si>
  <si>
    <t xml:space="preserve"> - Examples of the financiers in Guidelines chapter 5.2.</t>
  </si>
  <si>
    <r>
      <t xml:space="preserve"> - Check that the </t>
    </r>
    <r>
      <rPr>
        <b/>
        <sz val="11"/>
        <color theme="1"/>
        <rFont val="Calibri"/>
        <family val="2"/>
        <scheme val="minor"/>
      </rPr>
      <t>own contribution</t>
    </r>
    <r>
      <rPr>
        <sz val="11"/>
        <color theme="1"/>
        <rFont val="Calibri"/>
        <family val="2"/>
        <scheme val="minor"/>
      </rPr>
      <t xml:space="preserve"> is at least 10 % of the total financing on the project level.</t>
    </r>
  </si>
  <si>
    <t>INSTRUCTIONS</t>
  </si>
  <si>
    <t xml:space="preserve"> - First, fill in the budget per each country. Table in the Sheet 1. Budget TOTAL will be filled in automatically.</t>
  </si>
  <si>
    <r>
      <t xml:space="preserve">All Sheets are protected, because they contain links and formulas. If you for some reason need to correct the formulas/links in the protected cells please on the </t>
    </r>
    <r>
      <rPr>
        <b/>
        <sz val="11"/>
        <rFont val="Calibri"/>
        <family val="2"/>
        <scheme val="minor"/>
      </rPr>
      <t>Review</t>
    </r>
    <r>
      <rPr>
        <sz val="11"/>
        <rFont val="Calibri"/>
        <family val="2"/>
        <scheme val="minor"/>
      </rPr>
      <t xml:space="preserve"> tab, in the </t>
    </r>
    <r>
      <rPr>
        <b/>
        <sz val="11"/>
        <rFont val="Calibri"/>
        <family val="2"/>
        <scheme val="minor"/>
      </rPr>
      <t>Changes</t>
    </r>
    <r>
      <rPr>
        <sz val="11"/>
        <rFont val="Calibri"/>
        <family val="2"/>
        <scheme val="minor"/>
      </rPr>
      <t xml:space="preserve"> group, click </t>
    </r>
    <r>
      <rPr>
        <b/>
        <sz val="11"/>
        <rFont val="Calibri"/>
        <family val="2"/>
        <scheme val="minor"/>
      </rPr>
      <t>Unprotect Sheet</t>
    </r>
    <r>
      <rPr>
        <sz val="11"/>
        <rFont val="Calibri"/>
        <family val="2"/>
        <scheme val="minor"/>
      </rPr>
      <t>. It is advisable to fill in the template in the protected view.</t>
    </r>
  </si>
  <si>
    <r>
      <rPr>
        <vertAlign val="superscript"/>
        <sz val="10"/>
        <rFont val="Arial"/>
        <family val="2"/>
      </rPr>
      <t xml:space="preserve">1 </t>
    </r>
    <r>
      <rPr>
        <sz val="10"/>
        <rFont val="Arial"/>
        <family val="2"/>
      </rPr>
      <t xml:space="preserve">Please add more partner columns if needed. Remember to add cells in the formula to TOTAL colum. </t>
    </r>
  </si>
  <si>
    <t>Publication services (production of own production)</t>
  </si>
  <si>
    <t>Publications (purchase of books, magazines etc.)</t>
  </si>
  <si>
    <t>7. Subtotal direct eligible costs</t>
  </si>
  <si>
    <t>Subtotal direct eligible costs EU + RUSSIA</t>
  </si>
  <si>
    <t>Subtotal direct eligible costs TOTAL</t>
  </si>
  <si>
    <r>
      <t xml:space="preserve">Monthly salary
</t>
    </r>
    <r>
      <rPr>
        <b/>
        <sz val="8"/>
        <color theme="9" tint="-0.499984740745262"/>
        <rFont val="Arial"/>
        <family val="2"/>
      </rPr>
      <t>(a)</t>
    </r>
  </si>
  <si>
    <r>
      <t xml:space="preserve">Project work %
</t>
    </r>
    <r>
      <rPr>
        <b/>
        <sz val="8"/>
        <color theme="9" tint="-0.499984740745262"/>
        <rFont val="Arial"/>
        <family val="2"/>
      </rPr>
      <t>(b)</t>
    </r>
  </si>
  <si>
    <r>
      <t xml:space="preserve">Months
</t>
    </r>
    <r>
      <rPr>
        <b/>
        <sz val="8"/>
        <color theme="9" tint="-0.499984740745262"/>
        <rFont val="Arial"/>
        <family val="2"/>
      </rPr>
      <t>(c)</t>
    </r>
  </si>
  <si>
    <t>Month</t>
  </si>
  <si>
    <t>Total costs</t>
  </si>
  <si>
    <t>the total monthly salary in the host organization</t>
  </si>
  <si>
    <t>(Monthly salary) * (Project work %) * (Month)</t>
  </si>
  <si>
    <t>the share of working time (%) which will be allocated for the project.</t>
  </si>
  <si>
    <t>the amount of the actual months per year during which the employee will work under the project.</t>
  </si>
  <si>
    <r>
      <t xml:space="preserve"> -</t>
    </r>
    <r>
      <rPr>
        <b/>
        <sz val="11"/>
        <color theme="1"/>
        <rFont val="Calibri"/>
        <family val="2"/>
        <scheme val="minor"/>
      </rPr>
      <t xml:space="preserve"> Personnel costs </t>
    </r>
    <r>
      <rPr>
        <sz val="11"/>
        <color theme="1"/>
        <rFont val="Calibri"/>
        <family val="2"/>
        <scheme val="minor"/>
      </rPr>
      <t>filling instructions:</t>
    </r>
  </si>
  <si>
    <r>
      <rPr>
        <b/>
        <sz val="11"/>
        <color theme="1"/>
        <rFont val="Calibri"/>
        <family val="2"/>
        <scheme val="minor"/>
      </rPr>
      <t>Example 1. Full-time employee in the project</t>
    </r>
    <r>
      <rPr>
        <sz val="11"/>
        <color theme="1"/>
        <rFont val="Calibri"/>
        <family val="2"/>
        <scheme val="minor"/>
      </rPr>
      <t xml:space="preserve">
Employee’s monthly salary in host organization is 2 000€. The employee will be working full-time in the project. The employee will be working 12 months during the first year.
</t>
    </r>
    <r>
      <rPr>
        <b/>
        <sz val="11"/>
        <color theme="1"/>
        <rFont val="Calibri"/>
        <family val="2"/>
        <scheme val="minor"/>
      </rPr>
      <t>Calculation (Year 1) Full-time employee:</t>
    </r>
    <r>
      <rPr>
        <sz val="11"/>
        <color theme="1"/>
        <rFont val="Calibri"/>
        <family val="2"/>
        <scheme val="minor"/>
      </rPr>
      <t xml:space="preserve">
Monthly salary: 2 000€
Project work %: 100%
Months: 12
</t>
    </r>
    <r>
      <rPr>
        <b/>
        <sz val="11"/>
        <color theme="1"/>
        <rFont val="Calibri"/>
        <family val="2"/>
        <scheme val="minor"/>
      </rPr>
      <t>Total cost: 2 000 € X 100% X 12 = 24 000 €</t>
    </r>
  </si>
  <si>
    <r>
      <rPr>
        <b/>
        <sz val="11"/>
        <color theme="1"/>
        <rFont val="Calibri"/>
        <family val="2"/>
        <scheme val="minor"/>
      </rPr>
      <t>Example 2. Part-time employee in the project,  whose normal working hours allocated between main job and project work. Employee has full-time contract in the host organisation.</t>
    </r>
    <r>
      <rPr>
        <sz val="11"/>
        <color theme="1"/>
        <rFont val="Calibri"/>
        <family val="2"/>
        <scheme val="minor"/>
      </rPr>
      <t xml:space="preserve">
Employee’s monthly salary in host organization is 2 000€. The employee will be involved with the project 50% (in this case the monthly salary in the  project 2 000€ X 50% = 1 000€). The employee will be working  10 months during the first year.
</t>
    </r>
    <r>
      <rPr>
        <b/>
        <sz val="11"/>
        <color theme="1"/>
        <rFont val="Calibri"/>
        <family val="2"/>
        <scheme val="minor"/>
      </rPr>
      <t>Calculation (Year 1) Part-time employee:</t>
    </r>
    <r>
      <rPr>
        <sz val="11"/>
        <color theme="1"/>
        <rFont val="Calibri"/>
        <family val="2"/>
        <scheme val="minor"/>
      </rPr>
      <t xml:space="preserve">
Monthly salary: 2 000€
Project work %: 50%
Months: 10
</t>
    </r>
    <r>
      <rPr>
        <b/>
        <sz val="11"/>
        <color theme="1"/>
        <rFont val="Calibri"/>
        <family val="2"/>
        <scheme val="minor"/>
      </rPr>
      <t>Total cost: 2 000 € X 50% X 10 = 10 000 €</t>
    </r>
  </si>
  <si>
    <r>
      <rPr>
        <b/>
        <sz val="11"/>
        <color theme="1"/>
        <rFont val="Calibri"/>
        <family val="2"/>
        <scheme val="minor"/>
      </rPr>
      <t>Example 3. Part-time employee in the project,  no other duties in the organization. Employee has part-time contract in the host organisation.</t>
    </r>
    <r>
      <rPr>
        <sz val="11"/>
        <color theme="1"/>
        <rFont val="Calibri"/>
        <family val="2"/>
        <scheme val="minor"/>
      </rPr>
      <t xml:space="preserve">
Employee is working in the host organisation 4 hours/day. Employee’s monthly salary in host organization is 1 000€. The employee will be involved only in the project work (100% of working time). The employee will be working  12 months during the first year.
</t>
    </r>
    <r>
      <rPr>
        <b/>
        <sz val="11"/>
        <color theme="1"/>
        <rFont val="Calibri"/>
        <family val="2"/>
        <scheme val="minor"/>
      </rPr>
      <t>Calculation (Year 1) Part-time employee:</t>
    </r>
    <r>
      <rPr>
        <sz val="11"/>
        <color theme="1"/>
        <rFont val="Calibri"/>
        <family val="2"/>
        <scheme val="minor"/>
      </rPr>
      <t xml:space="preserve">
Monthly salary: 1 000€
Project work %: 100%
Months: 12
</t>
    </r>
    <r>
      <rPr>
        <b/>
        <sz val="11"/>
        <color theme="1"/>
        <rFont val="Calibri"/>
        <family val="2"/>
        <scheme val="minor"/>
      </rPr>
      <t>Total cost: 1 000 € X 100% X 12 = 12 000 €</t>
    </r>
  </si>
  <si>
    <r>
      <rPr>
        <b/>
        <sz val="11"/>
        <color theme="1"/>
        <rFont val="Calibri"/>
        <family val="2"/>
        <scheme val="minor"/>
      </rPr>
      <t xml:space="preserve">Example 4. Part-time employee in the project, who has separate work contract for doing project work.  The employee is doing extra work (outside normal working hours) in the project and gets extra salary of that work. </t>
    </r>
    <r>
      <rPr>
        <sz val="11"/>
        <color theme="1"/>
        <rFont val="Calibri"/>
        <family val="2"/>
        <scheme val="minor"/>
      </rPr>
      <t xml:space="preserve">
Employee’s monthly salary in the project is 800€ according to the work contract. The employee is working under the project outside normal working hour. The employee will be working 12 months during the first year.
</t>
    </r>
    <r>
      <rPr>
        <b/>
        <sz val="11"/>
        <color theme="1"/>
        <rFont val="Calibri"/>
        <family val="2"/>
        <scheme val="minor"/>
      </rPr>
      <t>Calculation (Year 1) Part-time employee:</t>
    </r>
    <r>
      <rPr>
        <sz val="11"/>
        <color theme="1"/>
        <rFont val="Calibri"/>
        <family val="2"/>
        <scheme val="minor"/>
      </rPr>
      <t xml:space="preserve">
Monthly salary: 800€
Project work %: 100%
Months: 12
</t>
    </r>
    <r>
      <rPr>
        <b/>
        <sz val="11"/>
        <color theme="1"/>
        <rFont val="Calibri"/>
        <family val="2"/>
        <scheme val="minor"/>
      </rPr>
      <t>Total cost: 800 € X 100% X 12 = 9 600 €</t>
    </r>
  </si>
  <si>
    <r>
      <t xml:space="preserve"> - </t>
    </r>
    <r>
      <rPr>
        <b/>
        <sz val="11"/>
        <color theme="1"/>
        <rFont val="Calibri"/>
        <family val="2"/>
        <scheme val="minor"/>
      </rPr>
      <t>EU financing</t>
    </r>
    <r>
      <rPr>
        <sz val="11"/>
        <color theme="1"/>
        <rFont val="Calibri"/>
        <family val="2"/>
        <scheme val="minor"/>
      </rPr>
      <t xml:space="preserve"> in the project level may not exceed 50% of the total Net eligible costs of Finland, Sweden and Russia.</t>
    </r>
  </si>
  <si>
    <r>
      <t xml:space="preserve"> - </t>
    </r>
    <r>
      <rPr>
        <b/>
        <sz val="11"/>
        <color theme="1"/>
        <rFont val="Calibri"/>
        <family val="2"/>
        <scheme val="minor"/>
      </rPr>
      <t>Norwegian Kolarctic financing</t>
    </r>
    <r>
      <rPr>
        <sz val="11"/>
        <color theme="1"/>
        <rFont val="Calibri"/>
        <family val="2"/>
        <scheme val="minor"/>
      </rPr>
      <t xml:space="preserve"> may not exceed 50% of the Norwegian Net Eligible costs.</t>
    </r>
  </si>
  <si>
    <r>
      <t xml:space="preserve"> - </t>
    </r>
    <r>
      <rPr>
        <b/>
        <sz val="11"/>
        <color theme="1"/>
        <rFont val="Calibri"/>
        <family val="2"/>
        <scheme val="minor"/>
      </rPr>
      <t xml:space="preserve">Finnish and Russian state co-financing </t>
    </r>
    <r>
      <rPr>
        <sz val="11"/>
        <color theme="1"/>
        <rFont val="Calibri"/>
        <family val="2"/>
        <scheme val="minor"/>
      </rPr>
      <t>in total may not exceed 40 % of the total Net eligible costs of Finland and Russia.</t>
    </r>
  </si>
  <si>
    <t xml:space="preserve">Traveling tickets </t>
  </si>
  <si>
    <r>
      <rPr>
        <b/>
        <sz val="9"/>
        <rFont val="Arial"/>
        <family val="2"/>
      </rPr>
      <t>Total costs EUR</t>
    </r>
    <r>
      <rPr>
        <b/>
        <sz val="8"/>
        <rFont val="Arial"/>
        <family val="2"/>
      </rPr>
      <t xml:space="preserve">
</t>
    </r>
    <r>
      <rPr>
        <b/>
        <sz val="8"/>
        <color theme="9" tint="-0.499984740745262"/>
        <rFont val="Arial"/>
        <family val="2"/>
      </rPr>
      <t xml:space="preserve">
(a)*(b)*(c )</t>
    </r>
  </si>
  <si>
    <r>
      <rPr>
        <b/>
        <sz val="9"/>
        <rFont val="Arial"/>
        <family val="2"/>
      </rPr>
      <t xml:space="preserve">Total costs EUR
</t>
    </r>
    <r>
      <rPr>
        <b/>
        <sz val="10"/>
        <rFont val="Arial"/>
        <family val="2"/>
      </rPr>
      <t xml:space="preserve">
</t>
    </r>
    <r>
      <rPr>
        <b/>
        <sz val="8"/>
        <color theme="9" tint="-0.499984740745262"/>
        <rFont val="Arial"/>
        <family val="2"/>
      </rPr>
      <t>Year (1)+(2)+(3)</t>
    </r>
  </si>
  <si>
    <t>Infrastructure equipments, machines</t>
  </si>
  <si>
    <t>Cross-check "Net eligible costs, total":</t>
  </si>
  <si>
    <t>Requested programme financing</t>
  </si>
  <si>
    <t>Co-financing from the project partners</t>
  </si>
  <si>
    <t>Co-financing from other sources</t>
  </si>
  <si>
    <t>Total Co-financing</t>
  </si>
  <si>
    <t>Total financing</t>
  </si>
  <si>
    <t>Financial Plan</t>
  </si>
  <si>
    <t>Investments included in total costs</t>
  </si>
  <si>
    <t>Amount of investment</t>
  </si>
  <si>
    <t>Share from total cost</t>
  </si>
  <si>
    <t>CHECK: 
Own contribution on project level (min.10%)</t>
  </si>
  <si>
    <t>of total financing</t>
  </si>
  <si>
    <r>
      <t xml:space="preserve">DATA FOR PROMAS: </t>
    </r>
    <r>
      <rPr>
        <b/>
        <sz val="11"/>
        <color theme="1"/>
        <rFont val="Arial"/>
        <family val="2"/>
      </rPr>
      <t>(Table filled in automatically)</t>
    </r>
  </si>
  <si>
    <r>
      <t xml:space="preserve">6.  Infrastructure investments 
</t>
    </r>
    <r>
      <rPr>
        <b/>
        <sz val="11"/>
        <color theme="9" tint="-0.499984740745262"/>
        <rFont val="Arial"/>
        <family val="2"/>
      </rPr>
      <t>(if filled in than specify the costs in Annex I)</t>
    </r>
  </si>
  <si>
    <r>
      <t xml:space="preserve"> -</t>
    </r>
    <r>
      <rPr>
        <b/>
        <sz val="11"/>
        <color theme="1"/>
        <rFont val="Calibri"/>
        <family val="2"/>
        <scheme val="minor"/>
      </rPr>
      <t xml:space="preserve"> Annual holiday payments</t>
    </r>
    <r>
      <rPr>
        <sz val="11"/>
        <color theme="1"/>
        <rFont val="Calibri"/>
        <family val="2"/>
        <scheme val="minor"/>
      </rPr>
      <t xml:space="preserve">, </t>
    </r>
    <r>
      <rPr>
        <b/>
        <sz val="11"/>
        <color theme="1"/>
        <rFont val="Calibri"/>
        <family val="2"/>
        <scheme val="minor"/>
      </rPr>
      <t xml:space="preserve">holiday bonuses </t>
    </r>
    <r>
      <rPr>
        <sz val="11"/>
        <color theme="1"/>
        <rFont val="Calibri"/>
        <family val="2"/>
        <scheme val="minor"/>
      </rPr>
      <t xml:space="preserve">and </t>
    </r>
    <r>
      <rPr>
        <b/>
        <sz val="11"/>
        <color theme="1"/>
        <rFont val="Calibri"/>
        <family val="2"/>
        <scheme val="minor"/>
      </rPr>
      <t>holiday compensations</t>
    </r>
    <r>
      <rPr>
        <sz val="11"/>
        <color theme="1"/>
        <rFont val="Calibri"/>
        <family val="2"/>
        <scheme val="minor"/>
      </rPr>
      <t xml:space="preserve"> are  eligible costs only when they based on the national legislation and they are provided with equal conditions to all employees.
Costs which can be recovered from other authorities (compensation of sick leave or maternity leave salaries, etc.) are not eligible.
Costs can be added straight to the monthly salary or you can add extra line “Annual holiday payments” and indicate total sum of the holiday compensations for all employees. 
</t>
    </r>
  </si>
  <si>
    <r>
      <t xml:space="preserve"> - </t>
    </r>
    <r>
      <rPr>
        <b/>
        <sz val="11"/>
        <color theme="1"/>
        <rFont val="Calibri"/>
        <family val="2"/>
        <scheme val="minor"/>
      </rPr>
      <t>Norwegian financing</t>
    </r>
    <r>
      <rPr>
        <sz val="11"/>
        <color theme="1"/>
        <rFont val="Calibri"/>
        <family val="2"/>
        <scheme val="minor"/>
      </rPr>
      <t xml:space="preserve"> can be used only to cover Norwegian budget.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</si>
</sst>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0_ ;[Red]\-#,##0\ "/>
    <numFmt numFmtId="165" formatCode="#,##0\ _€;\-#,##0\ _€;\ &quot;-&quot;"/>
    <numFmt numFmtId="166" formatCode="0_ ;[Red]\-0\ "/>
    <numFmt numFmtId="167" formatCode="0.0\ %"/>
  </numFmts>
  <fonts count="49" x14ac:knownFonts="1">
    <font>
      <sz val="11"/>
      <color theme="1"/>
      <name val="Calibri"/>
      <family val="2"/>
      <scheme val="minor"/>
    </font>
    <font>
      <sz val="10"/>
      <name val="Arial"/>
      <family val="2"/>
    </font>
    <font>
      <sz val="8"/>
      <name val="Arial"/>
      <family val="2"/>
    </font>
    <font>
      <b/>
      <sz val="10"/>
      <name val="Arial"/>
      <family val="2"/>
    </font>
    <font>
      <b/>
      <sz val="12"/>
      <name val="Arial"/>
      <family val="2"/>
    </font>
    <font>
      <sz val="10"/>
      <name val="Arial"/>
      <family val="2"/>
    </font>
    <font>
      <vertAlign val="superscript"/>
      <sz val="9"/>
      <name val="Arial"/>
      <family val="2"/>
    </font>
    <font>
      <vertAlign val="superscript"/>
      <sz val="10"/>
      <name val="Arial"/>
      <family val="2"/>
    </font>
    <font>
      <b/>
      <sz val="11"/>
      <name val="Arial"/>
      <family val="2"/>
    </font>
    <font>
      <b/>
      <sz val="14"/>
      <name val="Arial"/>
      <family val="2"/>
    </font>
    <font>
      <sz val="12"/>
      <name val="Arial"/>
      <family val="2"/>
    </font>
    <font>
      <b/>
      <sz val="8"/>
      <name val="Arial"/>
      <family val="2"/>
    </font>
    <font>
      <b/>
      <i/>
      <sz val="12"/>
      <name val="Arial"/>
      <family val="2"/>
    </font>
    <font>
      <b/>
      <i/>
      <sz val="10"/>
      <name val="Arial"/>
      <family val="2"/>
    </font>
    <font>
      <i/>
      <sz val="9"/>
      <name val="Arial"/>
      <family val="2"/>
    </font>
    <font>
      <i/>
      <sz val="10"/>
      <name val="Arial"/>
      <family val="2"/>
    </font>
    <font>
      <sz val="11"/>
      <color theme="1"/>
      <name val="Calibri"/>
      <family val="2"/>
      <scheme val="minor"/>
    </font>
    <font>
      <b/>
      <sz val="12"/>
      <color theme="1"/>
      <name val="Arial"/>
      <family val="2"/>
    </font>
    <font>
      <sz val="12"/>
      <color theme="1"/>
      <name val="Calibri"/>
      <family val="2"/>
      <scheme val="minor"/>
    </font>
    <font>
      <b/>
      <i/>
      <sz val="11"/>
      <color theme="1"/>
      <name val="Calibri"/>
      <family val="2"/>
      <scheme val="minor"/>
    </font>
    <font>
      <b/>
      <sz val="14"/>
      <color theme="1"/>
      <name val="Calibri"/>
      <family val="2"/>
      <scheme val="minor"/>
    </font>
    <font>
      <sz val="9"/>
      <color theme="1"/>
      <name val="Calibri"/>
      <family val="2"/>
      <scheme val="minor"/>
    </font>
    <font>
      <i/>
      <sz val="10"/>
      <color theme="1"/>
      <name val="Calibri"/>
      <family val="2"/>
      <scheme val="minor"/>
    </font>
    <font>
      <b/>
      <sz val="11"/>
      <color theme="1"/>
      <name val="Calibri"/>
      <family val="2"/>
      <scheme val="minor"/>
    </font>
    <font>
      <b/>
      <sz val="12"/>
      <color theme="1"/>
      <name val="Calibri"/>
      <family val="2"/>
      <scheme val="minor"/>
    </font>
    <font>
      <b/>
      <sz val="20"/>
      <name val="Arial"/>
      <family val="2"/>
    </font>
    <font>
      <b/>
      <sz val="12"/>
      <color theme="0"/>
      <name val="Arial"/>
      <family val="2"/>
    </font>
    <font>
      <sz val="10"/>
      <color theme="0"/>
      <name val="Arial"/>
      <family val="2"/>
    </font>
    <font>
      <sz val="10"/>
      <color theme="1"/>
      <name val="Calibri"/>
      <family val="2"/>
      <scheme val="minor"/>
    </font>
    <font>
      <sz val="14"/>
      <color theme="1"/>
      <name val="Calibri"/>
      <family val="2"/>
      <scheme val="minor"/>
    </font>
    <font>
      <b/>
      <sz val="16"/>
      <name val="Arial"/>
      <family val="2"/>
    </font>
    <font>
      <b/>
      <sz val="10"/>
      <color theme="0"/>
      <name val="Arial"/>
      <family val="2"/>
    </font>
    <font>
      <b/>
      <i/>
      <sz val="10"/>
      <color theme="1"/>
      <name val="Calibri"/>
      <family val="2"/>
      <scheme val="minor"/>
    </font>
    <font>
      <sz val="11"/>
      <color rgb="FFFF0000"/>
      <name val="Calibri"/>
      <family val="2"/>
      <scheme val="minor"/>
    </font>
    <font>
      <b/>
      <sz val="20"/>
      <color theme="1"/>
      <name val="Calibri"/>
      <family val="2"/>
      <scheme val="minor"/>
    </font>
    <font>
      <u/>
      <sz val="10"/>
      <name val="Arial"/>
      <family val="2"/>
    </font>
    <font>
      <sz val="11"/>
      <name val="Calibri"/>
      <family val="2"/>
      <scheme val="minor"/>
    </font>
    <font>
      <sz val="12"/>
      <color rgb="FFFF0000"/>
      <name val="Arial"/>
      <family val="2"/>
    </font>
    <font>
      <sz val="8"/>
      <color theme="0"/>
      <name val="Arial"/>
      <family val="2"/>
    </font>
    <font>
      <vertAlign val="superscript"/>
      <sz val="8"/>
      <color theme="0"/>
      <name val="Arial"/>
      <family val="2"/>
    </font>
    <font>
      <sz val="9"/>
      <color indexed="81"/>
      <name val="Tahoma"/>
      <family val="2"/>
    </font>
    <font>
      <b/>
      <sz val="11"/>
      <name val="Calibri"/>
      <family val="2"/>
      <scheme val="minor"/>
    </font>
    <font>
      <b/>
      <sz val="8"/>
      <color theme="9" tint="-0.499984740745262"/>
      <name val="Arial"/>
      <family val="2"/>
    </font>
    <font>
      <b/>
      <sz val="9"/>
      <name val="Arial"/>
      <family val="2"/>
    </font>
    <font>
      <sz val="11"/>
      <color theme="1"/>
      <name val="Arial"/>
      <family val="2"/>
    </font>
    <font>
      <i/>
      <sz val="11"/>
      <color theme="1"/>
      <name val="Calibri"/>
      <family val="2"/>
      <scheme val="minor"/>
    </font>
    <font>
      <b/>
      <sz val="11"/>
      <color theme="1"/>
      <name val="Arial"/>
      <family val="2"/>
    </font>
    <font>
      <b/>
      <sz val="14"/>
      <color theme="1"/>
      <name val="Arial"/>
      <family val="2"/>
    </font>
    <font>
      <b/>
      <sz val="11"/>
      <color theme="9" tint="-0.499984740745262"/>
      <name val="Arial"/>
      <family val="2"/>
    </font>
  </fonts>
  <fills count="8">
    <fill>
      <patternFill patternType="none"/>
    </fill>
    <fill>
      <patternFill patternType="gray125"/>
    </fill>
    <fill>
      <patternFill patternType="solid">
        <fgColor theme="8"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027889"/>
        <bgColor indexed="64"/>
      </patternFill>
    </fill>
    <fill>
      <patternFill patternType="solid">
        <fgColor rgb="FFEFFDFF"/>
        <bgColor indexed="64"/>
      </patternFill>
    </fill>
    <fill>
      <patternFill patternType="solid">
        <fgColor theme="9" tint="0.59999389629810485"/>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theme="0" tint="-0.24994659260841701"/>
      </bottom>
      <diagonal/>
    </border>
    <border>
      <left/>
      <right/>
      <top/>
      <bottom style="medium">
        <color rgb="FF027889"/>
      </bottom>
      <diagonal/>
    </border>
    <border>
      <left/>
      <right style="thin">
        <color indexed="64"/>
      </right>
      <top/>
      <bottom style="thin">
        <color indexed="64"/>
      </bottom>
      <diagonal/>
    </border>
    <border>
      <left style="thin">
        <color indexed="64"/>
      </left>
      <right style="thin">
        <color indexed="64"/>
      </right>
      <top style="medium">
        <color rgb="FF027889"/>
      </top>
      <bottom style="thin">
        <color indexed="64"/>
      </bottom>
      <diagonal/>
    </border>
    <border>
      <left style="thin">
        <color indexed="64"/>
      </left>
      <right/>
      <top style="thin">
        <color indexed="64"/>
      </top>
      <bottom/>
      <diagonal/>
    </border>
    <border>
      <left style="medium">
        <color rgb="FF027889"/>
      </left>
      <right/>
      <top/>
      <bottom/>
      <diagonal/>
    </border>
    <border>
      <left style="medium">
        <color rgb="FF027889"/>
      </left>
      <right/>
      <top/>
      <bottom style="medium">
        <color rgb="FF027889"/>
      </bottom>
      <diagonal/>
    </border>
    <border>
      <left style="thin">
        <color indexed="64"/>
      </left>
      <right style="medium">
        <color rgb="FF027889"/>
      </right>
      <top style="thin">
        <color indexed="64"/>
      </top>
      <bottom style="thin">
        <color indexed="64"/>
      </bottom>
      <diagonal/>
    </border>
    <border>
      <left style="medium">
        <color rgb="FF027889"/>
      </left>
      <right style="thin">
        <color indexed="64"/>
      </right>
      <top style="thin">
        <color indexed="64"/>
      </top>
      <bottom style="thin">
        <color indexed="64"/>
      </bottom>
      <diagonal/>
    </border>
    <border>
      <left style="thin">
        <color indexed="64"/>
      </left>
      <right style="thin">
        <color indexed="64"/>
      </right>
      <top style="thin">
        <color indexed="64"/>
      </top>
      <bottom style="medium">
        <color rgb="FF027889"/>
      </bottom>
      <diagonal/>
    </border>
    <border>
      <left style="thin">
        <color indexed="64"/>
      </left>
      <right/>
      <top style="thin">
        <color indexed="64"/>
      </top>
      <bottom style="medium">
        <color rgb="FF027889"/>
      </bottom>
      <diagonal/>
    </border>
    <border>
      <left style="thin">
        <color indexed="64"/>
      </left>
      <right style="medium">
        <color rgb="FF027889"/>
      </right>
      <top style="thin">
        <color indexed="64"/>
      </top>
      <bottom style="medium">
        <color rgb="FF027889"/>
      </bottom>
      <diagonal/>
    </border>
    <border>
      <left style="medium">
        <color rgb="FF027889"/>
      </left>
      <right style="thin">
        <color indexed="64"/>
      </right>
      <top style="medium">
        <color rgb="FF027889"/>
      </top>
      <bottom style="thin">
        <color indexed="64"/>
      </bottom>
      <diagonal/>
    </border>
    <border>
      <left style="thin">
        <color indexed="64"/>
      </left>
      <right style="medium">
        <color rgb="FF027889"/>
      </right>
      <top style="medium">
        <color rgb="FF027889"/>
      </top>
      <bottom style="thin">
        <color indexed="64"/>
      </bottom>
      <diagonal/>
    </border>
    <border>
      <left style="medium">
        <color rgb="FF027889"/>
      </left>
      <right style="thin">
        <color indexed="64"/>
      </right>
      <top/>
      <bottom/>
      <diagonal/>
    </border>
    <border>
      <left style="thin">
        <color indexed="64"/>
      </left>
      <right style="medium">
        <color rgb="FF027889"/>
      </right>
      <top/>
      <bottom style="thin">
        <color indexed="64"/>
      </bottom>
      <diagonal/>
    </border>
    <border>
      <left style="thin">
        <color indexed="64"/>
      </left>
      <right style="medium">
        <color rgb="FF027889"/>
      </right>
      <top style="thin">
        <color indexed="64"/>
      </top>
      <bottom/>
      <diagonal/>
    </border>
    <border>
      <left style="medium">
        <color rgb="FF027889"/>
      </left>
      <right style="thin">
        <color indexed="64"/>
      </right>
      <top style="thin">
        <color indexed="64"/>
      </top>
      <bottom style="medium">
        <color rgb="FF027889"/>
      </bottom>
      <diagonal/>
    </border>
    <border>
      <left style="thin">
        <color auto="1"/>
      </left>
      <right style="thin">
        <color auto="1"/>
      </right>
      <top style="thin">
        <color theme="0" tint="-0.24994659260841701"/>
      </top>
      <bottom style="thin">
        <color auto="1"/>
      </bottom>
      <diagonal/>
    </border>
    <border>
      <left style="medium">
        <color rgb="FF027889"/>
      </left>
      <right style="thin">
        <color auto="1"/>
      </right>
      <top style="medium">
        <color rgb="FF027889"/>
      </top>
      <bottom style="medium">
        <color rgb="FF027889"/>
      </bottom>
      <diagonal/>
    </border>
    <border>
      <left style="thin">
        <color auto="1"/>
      </left>
      <right style="thin">
        <color auto="1"/>
      </right>
      <top style="medium">
        <color rgb="FF027889"/>
      </top>
      <bottom style="medium">
        <color rgb="FF027889"/>
      </bottom>
      <diagonal/>
    </border>
    <border>
      <left style="thin">
        <color auto="1"/>
      </left>
      <right style="medium">
        <color rgb="FF027889"/>
      </right>
      <top style="medium">
        <color rgb="FF027889"/>
      </top>
      <bottom style="medium">
        <color rgb="FF027889"/>
      </bottom>
      <diagonal/>
    </border>
    <border>
      <left style="medium">
        <color rgb="FF027889"/>
      </left>
      <right/>
      <top style="thin">
        <color indexed="64"/>
      </top>
      <bottom/>
      <diagonal/>
    </border>
    <border>
      <left/>
      <right style="thin">
        <color indexed="64"/>
      </right>
      <top style="thin">
        <color indexed="64"/>
      </top>
      <bottom/>
      <diagonal/>
    </border>
    <border>
      <left style="medium">
        <color rgb="FF027889"/>
      </left>
      <right/>
      <top style="medium">
        <color rgb="FF027889"/>
      </top>
      <bottom style="thin">
        <color indexed="64"/>
      </bottom>
      <diagonal/>
    </border>
    <border>
      <left/>
      <right/>
      <top style="medium">
        <color rgb="FF027889"/>
      </top>
      <bottom style="thin">
        <color indexed="64"/>
      </bottom>
      <diagonal/>
    </border>
    <border>
      <left/>
      <right style="thin">
        <color indexed="64"/>
      </right>
      <top style="medium">
        <color rgb="FF027889"/>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rgb="FF027889"/>
      </left>
      <right style="thin">
        <color indexed="64"/>
      </right>
      <top style="thin">
        <color indexed="64"/>
      </top>
      <bottom/>
      <diagonal/>
    </border>
    <border>
      <left style="medium">
        <color rgb="FF027889"/>
      </left>
      <right style="medium">
        <color indexed="64"/>
      </right>
      <top style="thin">
        <color indexed="64"/>
      </top>
      <bottom/>
      <diagonal/>
    </border>
    <border>
      <left style="medium">
        <color rgb="FF027889"/>
      </left>
      <right style="thin">
        <color auto="1"/>
      </right>
      <top/>
      <bottom style="thin">
        <color auto="1"/>
      </bottom>
      <diagonal/>
    </border>
    <border>
      <left style="medium">
        <color rgb="FF027889"/>
      </left>
      <right style="thin">
        <color theme="0" tint="-4.9989318521683403E-2"/>
      </right>
      <top style="medium">
        <color rgb="FF027889"/>
      </top>
      <bottom style="medium">
        <color rgb="FF027889"/>
      </bottom>
      <diagonal/>
    </border>
    <border>
      <left style="thin">
        <color theme="0" tint="-4.9989318521683403E-2"/>
      </left>
      <right style="thin">
        <color theme="0" tint="-4.9989318521683403E-2"/>
      </right>
      <top style="medium">
        <color rgb="FF027889"/>
      </top>
      <bottom style="medium">
        <color rgb="FF027889"/>
      </bottom>
      <diagonal/>
    </border>
    <border>
      <left style="thin">
        <color theme="0" tint="-4.9989318521683403E-2"/>
      </left>
      <right style="medium">
        <color rgb="FF027889"/>
      </right>
      <top style="medium">
        <color rgb="FF027889"/>
      </top>
      <bottom style="medium">
        <color rgb="FF027889"/>
      </bottom>
      <diagonal/>
    </border>
    <border>
      <left style="thin">
        <color theme="0" tint="-4.9989318521683403E-2"/>
      </left>
      <right/>
      <top style="medium">
        <color rgb="FF027889"/>
      </top>
      <bottom style="medium">
        <color rgb="FF027889"/>
      </bottom>
      <diagonal/>
    </border>
    <border>
      <left/>
      <right/>
      <top style="medium">
        <color rgb="FF027889"/>
      </top>
      <bottom style="medium">
        <color rgb="FF027889"/>
      </bottom>
      <diagonal/>
    </border>
    <border>
      <left/>
      <right style="thin">
        <color theme="0" tint="-4.9989318521683403E-2"/>
      </right>
      <top style="medium">
        <color rgb="FF027889"/>
      </top>
      <bottom style="medium">
        <color rgb="FF027889"/>
      </bottom>
      <diagonal/>
    </border>
    <border>
      <left style="medium">
        <color rgb="FF027889"/>
      </left>
      <right/>
      <top style="thin">
        <color indexed="64"/>
      </top>
      <bottom style="medium">
        <color rgb="FF027889"/>
      </bottom>
      <diagonal/>
    </border>
    <border>
      <left/>
      <right/>
      <top style="thin">
        <color indexed="64"/>
      </top>
      <bottom style="medium">
        <color rgb="FF027889"/>
      </bottom>
      <diagonal/>
    </border>
    <border>
      <left/>
      <right style="thin">
        <color indexed="64"/>
      </right>
      <top style="thin">
        <color indexed="64"/>
      </top>
      <bottom style="medium">
        <color rgb="FF027889"/>
      </bottom>
      <diagonal/>
    </border>
    <border>
      <left/>
      <right style="medium">
        <color rgb="FF027889"/>
      </right>
      <top style="thin">
        <color indexed="64"/>
      </top>
      <bottom style="medium">
        <color rgb="FF027889"/>
      </bottom>
      <diagonal/>
    </border>
    <border>
      <left style="medium">
        <color rgb="FF027889"/>
      </left>
      <right/>
      <top style="thin">
        <color indexed="64"/>
      </top>
      <bottom style="thin">
        <color indexed="64"/>
      </bottom>
      <diagonal/>
    </border>
    <border>
      <left/>
      <right style="medium">
        <color rgb="FF027889"/>
      </right>
      <top style="thin">
        <color indexed="64"/>
      </top>
      <bottom style="thin">
        <color indexed="64"/>
      </bottom>
      <diagonal/>
    </border>
    <border>
      <left/>
      <right style="medium">
        <color rgb="FF027889"/>
      </right>
      <top/>
      <bottom/>
      <diagonal/>
    </border>
    <border>
      <left style="medium">
        <color rgb="FF027889"/>
      </left>
      <right/>
      <top style="medium">
        <color rgb="FF027889"/>
      </top>
      <bottom style="medium">
        <color rgb="FF027889"/>
      </bottom>
      <diagonal/>
    </border>
    <border>
      <left/>
      <right style="medium">
        <color rgb="FF027889"/>
      </right>
      <top style="medium">
        <color rgb="FF027889"/>
      </top>
      <bottom style="medium">
        <color rgb="FF027889"/>
      </bottom>
      <diagonal/>
    </border>
    <border>
      <left style="thin">
        <color theme="0"/>
      </left>
      <right style="thin">
        <color theme="0"/>
      </right>
      <top style="medium">
        <color rgb="FF027889"/>
      </top>
      <bottom style="medium">
        <color rgb="FF027889"/>
      </bottom>
      <diagonal/>
    </border>
    <border>
      <left style="thin">
        <color theme="0"/>
      </left>
      <right style="medium">
        <color rgb="FF027889"/>
      </right>
      <top style="medium">
        <color rgb="FF027889"/>
      </top>
      <bottom style="medium">
        <color rgb="FF027889"/>
      </bottom>
      <diagonal/>
    </border>
    <border>
      <left/>
      <right style="thin">
        <color theme="0"/>
      </right>
      <top style="medium">
        <color rgb="FF027889"/>
      </top>
      <bottom style="medium">
        <color rgb="FF027889"/>
      </bottom>
      <diagonal/>
    </border>
    <border>
      <left style="medium">
        <color rgb="FF027889"/>
      </left>
      <right style="medium">
        <color rgb="FF027889"/>
      </right>
      <top style="medium">
        <color rgb="FF027889"/>
      </top>
      <bottom style="thin">
        <color indexed="64"/>
      </bottom>
      <diagonal/>
    </border>
    <border>
      <left style="thin">
        <color indexed="64"/>
      </left>
      <right/>
      <top style="medium">
        <color rgb="FF027889"/>
      </top>
      <bottom style="thin">
        <color indexed="64"/>
      </bottom>
      <diagonal/>
    </border>
    <border>
      <left/>
      <right style="medium">
        <color rgb="FF027889"/>
      </right>
      <top style="medium">
        <color rgb="FF027889"/>
      </top>
      <bottom style="thin">
        <color indexed="64"/>
      </bottom>
      <diagonal/>
    </border>
    <border>
      <left style="medium">
        <color rgb="FF027889"/>
      </left>
      <right style="medium">
        <color rgb="FF027889"/>
      </right>
      <top style="thin">
        <color indexed="64"/>
      </top>
      <bottom style="thin">
        <color indexed="64"/>
      </bottom>
      <diagonal/>
    </border>
    <border>
      <left style="medium">
        <color rgb="FF027889"/>
      </left>
      <right style="medium">
        <color rgb="FF027889"/>
      </right>
      <top style="thin">
        <color indexed="64"/>
      </top>
      <bottom style="medium">
        <color rgb="FF027889"/>
      </bottom>
      <diagonal/>
    </border>
    <border>
      <left/>
      <right style="thin">
        <color auto="1"/>
      </right>
      <top style="medium">
        <color rgb="FF027889"/>
      </top>
      <bottom style="medium">
        <color rgb="FF027889"/>
      </bottom>
      <diagonal/>
    </border>
    <border>
      <left style="medium">
        <color rgb="FF027889"/>
      </left>
      <right style="medium">
        <color rgb="FF027889"/>
      </right>
      <top style="medium">
        <color rgb="FF027889"/>
      </top>
      <bottom style="medium">
        <color rgb="FF027889"/>
      </bottom>
      <diagonal/>
    </border>
    <border>
      <left style="thin">
        <color auto="1"/>
      </left>
      <right/>
      <top style="medium">
        <color rgb="FF027889"/>
      </top>
      <bottom style="medium">
        <color rgb="FF027889"/>
      </bottom>
      <diagonal/>
    </border>
    <border>
      <left/>
      <right style="medium">
        <color rgb="FF027889"/>
      </right>
      <top style="thin">
        <color indexed="64"/>
      </top>
      <bottom/>
      <diagonal/>
    </border>
    <border>
      <left style="medium">
        <color rgb="FF027889"/>
      </left>
      <right style="medium">
        <color rgb="FF027889"/>
      </right>
      <top style="thin">
        <color indexed="64"/>
      </top>
      <bottom/>
      <diagonal/>
    </border>
    <border>
      <left style="medium">
        <color rgb="FF027889"/>
      </left>
      <right style="thin">
        <color auto="1"/>
      </right>
      <top style="medium">
        <color rgb="FF027889"/>
      </top>
      <bottom/>
      <diagonal/>
    </border>
    <border>
      <left style="thin">
        <color auto="1"/>
      </left>
      <right/>
      <top style="medium">
        <color rgb="FF027889"/>
      </top>
      <bottom/>
      <diagonal/>
    </border>
    <border>
      <left style="thin">
        <color rgb="FF027889"/>
      </left>
      <right style="thin">
        <color rgb="FF027889"/>
      </right>
      <top style="thin">
        <color rgb="FF027889"/>
      </top>
      <bottom style="thin">
        <color rgb="FF027889"/>
      </bottom>
      <diagonal/>
    </border>
    <border>
      <left style="thin">
        <color theme="0"/>
      </left>
      <right style="thin">
        <color theme="0"/>
      </right>
      <top style="thin">
        <color theme="0"/>
      </top>
      <bottom style="thin">
        <color theme="0"/>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s>
  <cellStyleXfs count="5">
    <xf numFmtId="0" fontId="0" fillId="0" borderId="0"/>
    <xf numFmtId="0" fontId="1" fillId="0" borderId="0"/>
    <xf numFmtId="0" fontId="5" fillId="0" borderId="0"/>
    <xf numFmtId="9" fontId="16" fillId="0" borderId="0" applyFont="0" applyFill="0" applyBorder="0" applyAlignment="0" applyProtection="0"/>
    <xf numFmtId="44" fontId="16" fillId="0" borderId="0" applyFont="0" applyFill="0" applyBorder="0" applyAlignment="0" applyProtection="0"/>
  </cellStyleXfs>
  <cellXfs count="446">
    <xf numFmtId="0" fontId="0" fillId="0" borderId="0" xfId="0"/>
    <xf numFmtId="0" fontId="0" fillId="4" borderId="0" xfId="0" applyFill="1"/>
    <xf numFmtId="3" fontId="14" fillId="4" borderId="0" xfId="1" applyNumberFormat="1" applyFont="1" applyFill="1" applyBorder="1" applyAlignment="1">
      <alignment horizontal="left" vertical="center"/>
    </xf>
    <xf numFmtId="3" fontId="10" fillId="4" borderId="0" xfId="1" applyNumberFormat="1" applyFont="1" applyFill="1" applyBorder="1" applyAlignment="1">
      <alignment vertical="center" wrapText="1"/>
    </xf>
    <xf numFmtId="0" fontId="0" fillId="4" borderId="0" xfId="0" applyFill="1" applyBorder="1"/>
    <xf numFmtId="0" fontId="4" fillId="4" borderId="0" xfId="0" applyFont="1" applyFill="1" applyBorder="1" applyAlignment="1">
      <alignment vertical="center"/>
    </xf>
    <xf numFmtId="0" fontId="0" fillId="4" borderId="0" xfId="0" applyFill="1" applyAlignment="1">
      <alignment vertical="center"/>
    </xf>
    <xf numFmtId="3" fontId="1" fillId="4" borderId="0" xfId="1" applyNumberFormat="1" applyFill="1" applyAlignment="1">
      <alignment vertical="center"/>
    </xf>
    <xf numFmtId="0" fontId="19" fillId="4" borderId="0" xfId="0" applyFont="1" applyFill="1"/>
    <xf numFmtId="0" fontId="4" fillId="4" borderId="0" xfId="0" applyFont="1" applyFill="1" applyBorder="1" applyAlignment="1">
      <alignment horizontal="right" vertical="center"/>
    </xf>
    <xf numFmtId="0" fontId="9" fillId="4" borderId="0" xfId="0" applyFont="1" applyFill="1" applyBorder="1" applyAlignment="1">
      <alignment vertical="center"/>
    </xf>
    <xf numFmtId="0" fontId="25" fillId="4" borderId="0" xfId="0" applyFont="1" applyFill="1" applyBorder="1" applyAlignment="1">
      <alignment vertical="center"/>
    </xf>
    <xf numFmtId="0" fontId="4" fillId="4" borderId="0" xfId="0" applyFont="1" applyFill="1" applyBorder="1" applyAlignment="1">
      <alignment horizontal="left" vertical="center"/>
    </xf>
    <xf numFmtId="0" fontId="1" fillId="4" borderId="11" xfId="0" applyFont="1" applyFill="1" applyBorder="1" applyAlignment="1">
      <alignment vertical="center"/>
    </xf>
    <xf numFmtId="0" fontId="10" fillId="4" borderId="11" xfId="0" applyFont="1" applyFill="1" applyBorder="1" applyAlignment="1">
      <alignment vertical="center"/>
    </xf>
    <xf numFmtId="0" fontId="4" fillId="4" borderId="11" xfId="0" applyFont="1" applyFill="1" applyBorder="1" applyAlignment="1">
      <alignment vertical="center"/>
    </xf>
    <xf numFmtId="3" fontId="1" fillId="4" borderId="11" xfId="1" applyNumberFormat="1" applyFill="1" applyBorder="1" applyAlignment="1">
      <alignment vertical="center"/>
    </xf>
    <xf numFmtId="3" fontId="9" fillId="4" borderId="0" xfId="1" applyNumberFormat="1" applyFont="1" applyFill="1" applyBorder="1" applyAlignment="1">
      <alignment horizontal="left" vertical="center" wrapText="1"/>
    </xf>
    <xf numFmtId="3" fontId="8" fillId="2" borderId="15" xfId="1" applyNumberFormat="1" applyFont="1" applyFill="1" applyBorder="1" applyAlignment="1">
      <alignment vertical="center" wrapText="1"/>
    </xf>
    <xf numFmtId="3" fontId="1" fillId="6" borderId="15" xfId="1" applyNumberFormat="1" applyFont="1" applyFill="1" applyBorder="1" applyAlignment="1">
      <alignment vertical="center"/>
    </xf>
    <xf numFmtId="3" fontId="1" fillId="6" borderId="15" xfId="1" applyNumberFormat="1" applyFont="1" applyFill="1" applyBorder="1" applyAlignment="1">
      <alignment vertical="center" wrapText="1"/>
    </xf>
    <xf numFmtId="3" fontId="3" fillId="6" borderId="1" xfId="1" applyNumberFormat="1" applyFont="1" applyFill="1" applyBorder="1" applyAlignment="1">
      <alignment horizontal="right" vertical="center"/>
    </xf>
    <xf numFmtId="3" fontId="3" fillId="6" borderId="15" xfId="1" applyNumberFormat="1" applyFont="1" applyFill="1" applyBorder="1" applyAlignment="1">
      <alignment vertical="center" wrapText="1"/>
    </xf>
    <xf numFmtId="3" fontId="3" fillId="6" borderId="15" xfId="1" applyNumberFormat="1" applyFont="1" applyFill="1" applyBorder="1" applyAlignment="1">
      <alignment vertical="center"/>
    </xf>
    <xf numFmtId="3" fontId="3" fillId="6" borderId="10" xfId="1" applyNumberFormat="1" applyFont="1" applyFill="1" applyBorder="1" applyAlignment="1">
      <alignment vertical="center" wrapText="1"/>
    </xf>
    <xf numFmtId="3" fontId="3" fillId="6" borderId="18" xfId="1" applyNumberFormat="1" applyFont="1" applyFill="1" applyBorder="1" applyAlignment="1">
      <alignment vertical="center" wrapText="1"/>
    </xf>
    <xf numFmtId="3" fontId="1" fillId="6" borderId="17" xfId="1" applyNumberFormat="1" applyFont="1" applyFill="1" applyBorder="1" applyAlignment="1">
      <alignment horizontal="right" vertical="center"/>
    </xf>
    <xf numFmtId="3" fontId="1" fillId="6" borderId="16" xfId="1" applyNumberFormat="1" applyFont="1" applyFill="1" applyBorder="1" applyAlignment="1">
      <alignment vertical="center" wrapText="1"/>
    </xf>
    <xf numFmtId="3" fontId="8" fillId="2" borderId="13" xfId="1" applyNumberFormat="1" applyFont="1" applyFill="1" applyBorder="1" applyAlignment="1">
      <alignment horizontal="right" vertical="center"/>
    </xf>
    <xf numFmtId="3" fontId="9" fillId="4" borderId="0" xfId="1" applyNumberFormat="1" applyFont="1" applyFill="1" applyBorder="1" applyAlignment="1">
      <alignment vertical="center"/>
    </xf>
    <xf numFmtId="3" fontId="15" fillId="4" borderId="0" xfId="1" applyNumberFormat="1" applyFont="1" applyFill="1" applyBorder="1" applyAlignment="1">
      <alignment horizontal="left" vertical="center"/>
    </xf>
    <xf numFmtId="3" fontId="3" fillId="6" borderId="2" xfId="1" applyNumberFormat="1" applyFont="1" applyFill="1" applyBorder="1" applyAlignment="1">
      <alignment horizontal="right" vertical="center"/>
    </xf>
    <xf numFmtId="3" fontId="3" fillId="4" borderId="1" xfId="1" applyNumberFormat="1" applyFont="1" applyFill="1" applyBorder="1" applyAlignment="1" applyProtection="1">
      <alignment horizontal="right" vertical="center"/>
      <protection locked="0"/>
    </xf>
    <xf numFmtId="3" fontId="1" fillId="6" borderId="24" xfId="1" applyNumberFormat="1" applyFont="1" applyFill="1" applyBorder="1" applyAlignment="1" applyProtection="1">
      <alignment vertical="center"/>
      <protection locked="0"/>
    </xf>
    <xf numFmtId="3" fontId="1" fillId="4" borderId="1" xfId="1" applyNumberFormat="1" applyFont="1" applyFill="1" applyBorder="1" applyAlignment="1" applyProtection="1">
      <alignment horizontal="right" vertical="center"/>
      <protection locked="0"/>
    </xf>
    <xf numFmtId="0" fontId="19" fillId="4" borderId="0" xfId="0" applyFont="1" applyFill="1" applyProtection="1">
      <protection locked="0"/>
    </xf>
    <xf numFmtId="3" fontId="13" fillId="4" borderId="0" xfId="1" applyNumberFormat="1" applyFont="1" applyFill="1" applyBorder="1" applyAlignment="1" applyProtection="1">
      <alignment horizontal="center" vertical="center"/>
      <protection locked="0"/>
    </xf>
    <xf numFmtId="3" fontId="1" fillId="6" borderId="15" xfId="1" applyNumberFormat="1" applyFont="1" applyFill="1" applyBorder="1" applyAlignment="1" applyProtection="1">
      <alignment vertical="center" wrapText="1"/>
      <protection locked="0"/>
    </xf>
    <xf numFmtId="3" fontId="1" fillId="4" borderId="3" xfId="1" applyNumberFormat="1" applyFont="1" applyFill="1" applyBorder="1" applyAlignment="1" applyProtection="1">
      <alignment horizontal="right" vertical="center"/>
      <protection locked="0"/>
    </xf>
    <xf numFmtId="0" fontId="1" fillId="4" borderId="0" xfId="1" applyFill="1" applyAlignment="1" applyProtection="1">
      <alignment vertical="center"/>
      <protection locked="0"/>
    </xf>
    <xf numFmtId="0" fontId="0" fillId="4" borderId="0" xfId="0" applyFill="1" applyAlignment="1" applyProtection="1">
      <alignment vertical="center"/>
      <protection locked="0"/>
    </xf>
    <xf numFmtId="0" fontId="0" fillId="4" borderId="0" xfId="0" applyFill="1" applyBorder="1" applyAlignment="1" applyProtection="1">
      <alignment horizontal="left" vertical="center"/>
      <protection locked="0"/>
    </xf>
    <xf numFmtId="3" fontId="1" fillId="4" borderId="0" xfId="1" applyNumberFormat="1" applyFill="1" applyAlignment="1" applyProtection="1">
      <alignment vertical="center"/>
      <protection locked="0"/>
    </xf>
    <xf numFmtId="0" fontId="0" fillId="4" borderId="0" xfId="0" applyFill="1" applyProtection="1">
      <protection locked="0"/>
    </xf>
    <xf numFmtId="3" fontId="1" fillId="4" borderId="0" xfId="1" applyNumberFormat="1" applyFill="1" applyBorder="1" applyAlignment="1" applyProtection="1">
      <alignment horizontal="left" vertical="center"/>
      <protection locked="0"/>
    </xf>
    <xf numFmtId="3" fontId="1" fillId="4" borderId="0" xfId="1" applyNumberFormat="1" applyFill="1" applyBorder="1" applyAlignment="1" applyProtection="1">
      <alignment vertical="center"/>
      <protection locked="0"/>
    </xf>
    <xf numFmtId="3" fontId="10" fillId="4" borderId="0" xfId="1" applyNumberFormat="1" applyFont="1" applyFill="1" applyBorder="1" applyAlignment="1" applyProtection="1">
      <alignment vertical="center" wrapText="1"/>
      <protection locked="0"/>
    </xf>
    <xf numFmtId="3" fontId="14" fillId="4" borderId="0" xfId="1" applyNumberFormat="1" applyFont="1" applyFill="1" applyBorder="1" applyAlignment="1" applyProtection="1">
      <alignment horizontal="left" vertical="center"/>
      <protection locked="0"/>
    </xf>
    <xf numFmtId="0" fontId="0" fillId="4" borderId="0" xfId="0" applyFill="1" applyBorder="1" applyProtection="1">
      <protection locked="0"/>
    </xf>
    <xf numFmtId="3" fontId="15" fillId="4" borderId="0" xfId="1" applyNumberFormat="1" applyFont="1" applyFill="1" applyBorder="1" applyAlignment="1" applyProtection="1">
      <alignment vertical="center"/>
      <protection locked="0"/>
    </xf>
    <xf numFmtId="0" fontId="3" fillId="6" borderId="27" xfId="1" applyFont="1" applyFill="1" applyBorder="1" applyAlignment="1">
      <alignment vertical="center" wrapText="1"/>
    </xf>
    <xf numFmtId="3" fontId="3" fillId="6" borderId="19" xfId="1" applyNumberFormat="1" applyFont="1" applyFill="1" applyBorder="1" applyAlignment="1">
      <alignment horizontal="right" vertical="center"/>
    </xf>
    <xf numFmtId="0" fontId="11" fillId="6" borderId="29" xfId="0" applyFont="1" applyFill="1" applyBorder="1" applyAlignment="1">
      <alignment vertical="center" wrapText="1"/>
    </xf>
    <xf numFmtId="164" fontId="11" fillId="6" borderId="30" xfId="1" applyNumberFormat="1" applyFont="1" applyFill="1" applyBorder="1" applyAlignment="1">
      <alignment horizontal="right" vertical="center"/>
    </xf>
    <xf numFmtId="3" fontId="3" fillId="6" borderId="21" xfId="1" applyNumberFormat="1" applyFont="1" applyFill="1" applyBorder="1" applyAlignment="1">
      <alignment horizontal="right" vertical="center"/>
    </xf>
    <xf numFmtId="164" fontId="11" fillId="6" borderId="31" xfId="1" applyNumberFormat="1" applyFont="1" applyFill="1" applyBorder="1" applyAlignment="1">
      <alignment horizontal="right" vertical="center"/>
    </xf>
    <xf numFmtId="0" fontId="1" fillId="4" borderId="0" xfId="0" applyFont="1" applyFill="1" applyBorder="1" applyAlignment="1">
      <alignment vertical="center"/>
    </xf>
    <xf numFmtId="3" fontId="8" fillId="6" borderId="1" xfId="1" applyNumberFormat="1" applyFont="1" applyFill="1" applyBorder="1" applyAlignment="1">
      <alignment horizontal="right" vertical="center"/>
    </xf>
    <xf numFmtId="3" fontId="1" fillId="0" borderId="1" xfId="1" applyNumberFormat="1" applyFont="1" applyFill="1" applyBorder="1" applyAlignment="1" applyProtection="1">
      <alignment horizontal="right" vertical="center"/>
      <protection locked="0"/>
    </xf>
    <xf numFmtId="3" fontId="1" fillId="6" borderId="1" xfId="1" applyNumberFormat="1" applyFont="1" applyFill="1" applyBorder="1" applyAlignment="1" applyProtection="1">
      <alignment horizontal="right" vertical="center"/>
      <protection locked="0"/>
    </xf>
    <xf numFmtId="3" fontId="1" fillId="6" borderId="17" xfId="1" applyNumberFormat="1" applyFont="1" applyFill="1" applyBorder="1" applyAlignment="1" applyProtection="1">
      <alignment horizontal="right" vertical="center"/>
      <protection locked="0"/>
    </xf>
    <xf numFmtId="3" fontId="1" fillId="6" borderId="1" xfId="1" applyNumberFormat="1" applyFont="1" applyFill="1" applyBorder="1" applyAlignment="1">
      <alignment horizontal="right" vertical="center"/>
    </xf>
    <xf numFmtId="3" fontId="1" fillId="4" borderId="19" xfId="1" applyNumberFormat="1" applyFont="1" applyFill="1" applyBorder="1" applyAlignment="1" applyProtection="1">
      <alignment horizontal="right" vertical="center"/>
      <protection locked="0"/>
    </xf>
    <xf numFmtId="3" fontId="1" fillId="6" borderId="19" xfId="1" applyNumberFormat="1" applyFont="1" applyFill="1" applyBorder="1" applyAlignment="1">
      <alignment horizontal="right" vertical="center"/>
    </xf>
    <xf numFmtId="9" fontId="1" fillId="6" borderId="17" xfId="1" applyNumberFormat="1" applyFont="1" applyFill="1" applyBorder="1" applyAlignment="1">
      <alignment horizontal="right" vertical="center"/>
    </xf>
    <xf numFmtId="3" fontId="1" fillId="6" borderId="3" xfId="1" applyNumberFormat="1" applyFont="1" applyFill="1" applyBorder="1" applyAlignment="1" applyProtection="1">
      <alignment horizontal="right" vertical="center"/>
      <protection locked="0"/>
    </xf>
    <xf numFmtId="3" fontId="1" fillId="6" borderId="26" xfId="1" applyNumberFormat="1" applyFont="1" applyFill="1" applyBorder="1" applyAlignment="1" applyProtection="1">
      <alignment horizontal="right" vertical="center"/>
      <protection locked="0"/>
    </xf>
    <xf numFmtId="0" fontId="29" fillId="4" borderId="0" xfId="0" applyFont="1" applyFill="1"/>
    <xf numFmtId="3" fontId="3" fillId="6" borderId="41" xfId="1" applyNumberFormat="1" applyFont="1" applyFill="1" applyBorder="1" applyAlignment="1">
      <alignment horizontal="left" vertical="center" wrapText="1"/>
    </xf>
    <xf numFmtId="3" fontId="3" fillId="6" borderId="25" xfId="1" applyNumberFormat="1" applyFont="1" applyFill="1" applyBorder="1" applyAlignment="1">
      <alignment horizontal="right" vertical="center"/>
    </xf>
    <xf numFmtId="3" fontId="27" fillId="5" borderId="42" xfId="1" applyNumberFormat="1" applyFont="1" applyFill="1" applyBorder="1" applyAlignment="1">
      <alignment horizontal="left" vertical="center" wrapText="1"/>
    </xf>
    <xf numFmtId="3" fontId="26" fillId="5" borderId="43" xfId="1" applyNumberFormat="1" applyFont="1" applyFill="1" applyBorder="1" applyAlignment="1">
      <alignment horizontal="center" vertical="center"/>
    </xf>
    <xf numFmtId="3" fontId="26" fillId="5" borderId="43" xfId="1" applyNumberFormat="1" applyFont="1" applyFill="1" applyBorder="1" applyAlignment="1">
      <alignment horizontal="center" vertical="center" wrapText="1"/>
    </xf>
    <xf numFmtId="3" fontId="26" fillId="5" borderId="44" xfId="1" applyNumberFormat="1" applyFont="1" applyFill="1" applyBorder="1" applyAlignment="1">
      <alignment horizontal="center" vertical="center"/>
    </xf>
    <xf numFmtId="3" fontId="8" fillId="2" borderId="2" xfId="1" applyNumberFormat="1" applyFont="1" applyFill="1" applyBorder="1" applyAlignment="1">
      <alignment horizontal="right" vertical="center"/>
    </xf>
    <xf numFmtId="3" fontId="26" fillId="5" borderId="42" xfId="1" applyNumberFormat="1" applyFont="1" applyFill="1" applyBorder="1" applyAlignment="1">
      <alignment horizontal="center" vertical="center" wrapText="1"/>
    </xf>
    <xf numFmtId="3" fontId="26" fillId="5" borderId="44" xfId="1" applyNumberFormat="1" applyFont="1" applyFill="1" applyBorder="1" applyAlignment="1">
      <alignment horizontal="center" vertical="center" wrapText="1"/>
    </xf>
    <xf numFmtId="165" fontId="1" fillId="4" borderId="1" xfId="4" applyNumberFormat="1" applyFont="1" applyFill="1" applyBorder="1" applyAlignment="1" applyProtection="1">
      <alignment horizontal="center" vertical="center"/>
      <protection locked="0"/>
    </xf>
    <xf numFmtId="165" fontId="1" fillId="6" borderId="1" xfId="4" applyNumberFormat="1" applyFont="1" applyFill="1" applyBorder="1" applyAlignment="1" applyProtection="1">
      <alignment horizontal="center" vertical="center"/>
      <protection locked="0"/>
    </xf>
    <xf numFmtId="3" fontId="3" fillId="6" borderId="2" xfId="4" applyNumberFormat="1" applyFont="1" applyFill="1" applyBorder="1" applyAlignment="1">
      <alignment horizontal="right" vertical="center"/>
    </xf>
    <xf numFmtId="3" fontId="3" fillId="6" borderId="19" xfId="4" applyNumberFormat="1" applyFont="1" applyFill="1" applyBorder="1" applyAlignment="1">
      <alignment horizontal="right" vertical="center"/>
    </xf>
    <xf numFmtId="3" fontId="3" fillId="6" borderId="39" xfId="1" applyNumberFormat="1" applyFont="1" applyFill="1" applyBorder="1" applyAlignment="1">
      <alignment vertical="center" wrapText="1"/>
    </xf>
    <xf numFmtId="3" fontId="3" fillId="6" borderId="1" xfId="1" applyNumberFormat="1" applyFont="1" applyFill="1" applyBorder="1" applyAlignment="1">
      <alignment vertical="center"/>
    </xf>
    <xf numFmtId="3" fontId="3" fillId="6" borderId="12" xfId="1" applyNumberFormat="1" applyFont="1" applyFill="1" applyBorder="1" applyAlignment="1">
      <alignment horizontal="right" vertical="center"/>
    </xf>
    <xf numFmtId="0" fontId="12" fillId="4" borderId="0" xfId="1" applyFont="1" applyFill="1" applyAlignment="1">
      <alignment horizontal="left"/>
    </xf>
    <xf numFmtId="0" fontId="4" fillId="4" borderId="0" xfId="1" applyFont="1" applyFill="1" applyAlignment="1">
      <alignment horizontal="left"/>
    </xf>
    <xf numFmtId="0" fontId="30" fillId="4" borderId="0" xfId="1" applyFont="1" applyFill="1" applyAlignment="1"/>
    <xf numFmtId="0" fontId="4" fillId="4" borderId="0" xfId="1" applyFont="1" applyFill="1" applyAlignment="1"/>
    <xf numFmtId="0" fontId="1" fillId="4" borderId="0" xfId="1" applyFill="1" applyAlignment="1"/>
    <xf numFmtId="0" fontId="0" fillId="4" borderId="0" xfId="0" applyFill="1" applyAlignment="1"/>
    <xf numFmtId="3" fontId="1" fillId="4" borderId="0" xfId="1" applyNumberFormat="1" applyFill="1" applyAlignment="1">
      <alignment vertical="center" wrapText="1"/>
    </xf>
    <xf numFmtId="0" fontId="0" fillId="4" borderId="54" xfId="0" applyFill="1" applyBorder="1"/>
    <xf numFmtId="0" fontId="26" fillId="5" borderId="57" xfId="2" applyFont="1" applyFill="1" applyBorder="1" applyAlignment="1">
      <alignment horizontal="center" vertical="center" wrapText="1"/>
    </xf>
    <xf numFmtId="0" fontId="2" fillId="6" borderId="22" xfId="1" applyFont="1" applyFill="1" applyBorder="1" applyAlignment="1">
      <alignment horizontal="center" vertical="center" wrapText="1"/>
    </xf>
    <xf numFmtId="3" fontId="3" fillId="6" borderId="46" xfId="1" applyNumberFormat="1" applyFont="1" applyFill="1" applyBorder="1" applyAlignment="1">
      <alignment horizontal="center"/>
    </xf>
    <xf numFmtId="3" fontId="3" fillId="6" borderId="56" xfId="1" applyNumberFormat="1" applyFont="1" applyFill="1" applyBorder="1"/>
    <xf numFmtId="0" fontId="3" fillId="6" borderId="62" xfId="1" applyFont="1" applyFill="1" applyBorder="1" applyAlignment="1">
      <alignment horizontal="center" vertical="center" wrapText="1"/>
    </xf>
    <xf numFmtId="0" fontId="4" fillId="6" borderId="18" xfId="1" applyFont="1" applyFill="1" applyBorder="1" applyAlignment="1">
      <alignment vertical="center"/>
    </xf>
    <xf numFmtId="0" fontId="2" fillId="6" borderId="36" xfId="1" applyFont="1" applyFill="1" applyBorder="1" applyAlignment="1">
      <alignment horizontal="center" vertical="center" wrapText="1"/>
    </xf>
    <xf numFmtId="3" fontId="3" fillId="6" borderId="46" xfId="1" applyNumberFormat="1" applyFont="1" applyFill="1" applyBorder="1" applyAlignment="1"/>
    <xf numFmtId="0" fontId="3" fillId="6" borderId="60" xfId="1" applyFont="1" applyFill="1" applyBorder="1" applyAlignment="1">
      <alignment horizontal="center" vertical="center" wrapText="1"/>
    </xf>
    <xf numFmtId="3" fontId="3" fillId="6" borderId="60" xfId="1" applyNumberFormat="1" applyFont="1" applyFill="1" applyBorder="1" applyAlignment="1">
      <alignment horizontal="right" vertical="center"/>
    </xf>
    <xf numFmtId="3" fontId="3" fillId="6" borderId="36" xfId="1" applyNumberFormat="1" applyFont="1" applyFill="1" applyBorder="1" applyAlignment="1">
      <alignment horizontal="right" vertical="center"/>
    </xf>
    <xf numFmtId="3" fontId="3" fillId="6" borderId="23" xfId="1" applyNumberFormat="1" applyFont="1" applyFill="1" applyBorder="1" applyAlignment="1">
      <alignment horizontal="right" vertical="center"/>
    </xf>
    <xf numFmtId="3" fontId="3" fillId="6" borderId="17" xfId="1" applyNumberFormat="1" applyFont="1" applyFill="1" applyBorder="1" applyAlignment="1">
      <alignment horizontal="right" vertical="center"/>
    </xf>
    <xf numFmtId="3" fontId="4" fillId="6" borderId="50" xfId="1" applyNumberFormat="1" applyFont="1" applyFill="1" applyBorder="1" applyAlignment="1">
      <alignment horizontal="right" vertical="center"/>
    </xf>
    <xf numFmtId="3" fontId="3" fillId="6" borderId="63" xfId="1" applyNumberFormat="1" applyFont="1" applyFill="1" applyBorder="1" applyAlignment="1">
      <alignment horizontal="right" vertical="center"/>
    </xf>
    <xf numFmtId="3" fontId="3" fillId="6" borderId="5" xfId="1" applyNumberFormat="1" applyFont="1" applyFill="1" applyBorder="1" applyAlignment="1">
      <alignment horizontal="right" vertical="center"/>
    </xf>
    <xf numFmtId="0" fontId="0" fillId="4" borderId="11" xfId="0" applyFill="1" applyBorder="1"/>
    <xf numFmtId="0" fontId="20" fillId="4" borderId="0" xfId="0" applyFont="1" applyFill="1"/>
    <xf numFmtId="0" fontId="21" fillId="4" borderId="0" xfId="0" applyFont="1" applyFill="1"/>
    <xf numFmtId="0" fontId="0" fillId="4" borderId="0" xfId="0" applyFill="1" applyAlignment="1">
      <alignment wrapText="1"/>
    </xf>
    <xf numFmtId="0" fontId="34" fillId="4" borderId="0" xfId="0" applyFont="1" applyFill="1"/>
    <xf numFmtId="0" fontId="17" fillId="4" borderId="0" xfId="0" applyFont="1" applyFill="1"/>
    <xf numFmtId="0" fontId="0" fillId="4" borderId="0" xfId="0" applyFill="1" applyAlignment="1">
      <alignment wrapText="1"/>
    </xf>
    <xf numFmtId="0" fontId="36" fillId="4" borderId="0" xfId="0" applyFont="1" applyFill="1" applyAlignment="1"/>
    <xf numFmtId="0" fontId="36" fillId="4" borderId="0" xfId="0" applyFont="1" applyFill="1"/>
    <xf numFmtId="3" fontId="3" fillId="6" borderId="64" xfId="1" applyNumberFormat="1" applyFont="1" applyFill="1" applyBorder="1" applyAlignment="1">
      <alignment horizontal="right" vertical="center"/>
    </xf>
    <xf numFmtId="0" fontId="37" fillId="4" borderId="0" xfId="0" applyFont="1" applyFill="1" applyBorder="1" applyAlignment="1">
      <alignment vertical="center"/>
    </xf>
    <xf numFmtId="3" fontId="3" fillId="6" borderId="1" xfId="1" applyNumberFormat="1" applyFont="1" applyFill="1" applyBorder="1" applyAlignment="1">
      <alignment horizontal="right" vertical="center"/>
    </xf>
    <xf numFmtId="0" fontId="0" fillId="4" borderId="0" xfId="0" applyFill="1" applyAlignment="1">
      <alignment wrapText="1"/>
    </xf>
    <xf numFmtId="0" fontId="3" fillId="0" borderId="17" xfId="1" applyFont="1" applyFill="1" applyBorder="1" applyAlignment="1">
      <alignment horizontal="left" vertical="center"/>
    </xf>
    <xf numFmtId="0" fontId="3" fillId="4" borderId="3" xfId="1" applyFont="1" applyFill="1" applyBorder="1" applyAlignment="1">
      <alignment vertical="center"/>
    </xf>
    <xf numFmtId="0" fontId="3" fillId="4" borderId="2" xfId="1" applyFont="1" applyFill="1" applyBorder="1" applyAlignment="1">
      <alignment vertical="center"/>
    </xf>
    <xf numFmtId="0" fontId="26" fillId="5" borderId="57" xfId="2" applyFont="1" applyFill="1" applyBorder="1" applyAlignment="1" applyProtection="1">
      <alignment horizontal="center" vertical="center" wrapText="1"/>
    </xf>
    <xf numFmtId="0" fontId="26" fillId="5" borderId="58" xfId="2" applyFont="1" applyFill="1" applyBorder="1" applyAlignment="1" applyProtection="1">
      <alignment horizontal="center" vertical="center" wrapText="1"/>
    </xf>
    <xf numFmtId="0" fontId="0" fillId="4" borderId="0" xfId="0" applyFill="1" applyProtection="1"/>
    <xf numFmtId="0" fontId="3" fillId="6" borderId="60" xfId="1" applyFont="1" applyFill="1" applyBorder="1" applyAlignment="1" applyProtection="1">
      <alignment horizontal="center" vertical="center" wrapText="1"/>
    </xf>
    <xf numFmtId="0" fontId="3" fillId="6" borderId="36" xfId="1" applyFont="1" applyFill="1" applyBorder="1" applyAlignment="1" applyProtection="1">
      <alignment horizontal="center" vertical="center" wrapText="1"/>
    </xf>
    <xf numFmtId="0" fontId="3" fillId="6" borderId="13" xfId="1" applyFont="1" applyFill="1" applyBorder="1" applyAlignment="1" applyProtection="1">
      <alignment horizontal="center" vertical="center" wrapText="1"/>
    </xf>
    <xf numFmtId="0" fontId="3" fillId="6" borderId="62" xfId="1" applyFont="1" applyFill="1" applyBorder="1" applyAlignment="1" applyProtection="1">
      <alignment horizontal="center" vertical="center" wrapText="1"/>
    </xf>
    <xf numFmtId="3" fontId="5" fillId="4" borderId="63" xfId="1" applyNumberFormat="1" applyFont="1" applyFill="1" applyBorder="1" applyAlignment="1" applyProtection="1">
      <alignment horizontal="right" vertical="center"/>
    </xf>
    <xf numFmtId="3" fontId="1" fillId="4" borderId="5" xfId="1" applyNumberFormat="1" applyFill="1" applyBorder="1" applyAlignment="1" applyProtection="1">
      <alignment horizontal="right" vertical="center"/>
    </xf>
    <xf numFmtId="3" fontId="1" fillId="4" borderId="1" xfId="1" applyNumberFormat="1" applyFill="1" applyBorder="1" applyAlignment="1" applyProtection="1">
      <alignment horizontal="right" vertical="center"/>
    </xf>
    <xf numFmtId="3" fontId="1" fillId="4" borderId="53" xfId="1" applyNumberFormat="1" applyFill="1" applyBorder="1" applyAlignment="1" applyProtection="1">
      <alignment horizontal="right" vertical="center"/>
    </xf>
    <xf numFmtId="3" fontId="3" fillId="6" borderId="66" xfId="1" applyNumberFormat="1" applyFont="1" applyFill="1" applyBorder="1" applyProtection="1"/>
    <xf numFmtId="3" fontId="3" fillId="6" borderId="65" xfId="1" applyNumberFormat="1" applyFont="1" applyFill="1" applyBorder="1" applyProtection="1"/>
    <xf numFmtId="3" fontId="3" fillId="6" borderId="30" xfId="1" applyNumberFormat="1" applyFont="1" applyFill="1" applyBorder="1" applyProtection="1"/>
    <xf numFmtId="3" fontId="3" fillId="6" borderId="56" xfId="1" applyNumberFormat="1" applyFont="1" applyFill="1" applyBorder="1" applyProtection="1"/>
    <xf numFmtId="0" fontId="3" fillId="6" borderId="35" xfId="1" applyFont="1" applyFill="1" applyBorder="1" applyAlignment="1" applyProtection="1">
      <alignment horizontal="center" vertical="center" wrapText="1"/>
    </xf>
    <xf numFmtId="0" fontId="0" fillId="4" borderId="0" xfId="0" applyFill="1" applyAlignment="1" applyProtection="1"/>
    <xf numFmtId="3" fontId="0" fillId="4" borderId="53" xfId="1" applyNumberFormat="1" applyFont="1" applyFill="1" applyBorder="1" applyAlignment="1" applyProtection="1">
      <alignment horizontal="right" vertical="center"/>
    </xf>
    <xf numFmtId="0" fontId="1" fillId="4" borderId="0" xfId="1" applyFill="1" applyAlignment="1" applyProtection="1"/>
    <xf numFmtId="0" fontId="3" fillId="4" borderId="18" xfId="1" applyFont="1" applyFill="1" applyBorder="1" applyAlignment="1" applyProtection="1"/>
    <xf numFmtId="10" fontId="3" fillId="4" borderId="17" xfId="1" applyNumberFormat="1" applyFont="1" applyFill="1" applyBorder="1" applyAlignment="1" applyProtection="1"/>
    <xf numFmtId="0" fontId="3" fillId="4" borderId="39" xfId="1" applyFont="1" applyFill="1" applyBorder="1" applyAlignment="1" applyProtection="1"/>
    <xf numFmtId="10" fontId="3" fillId="4" borderId="26" xfId="1" applyNumberFormat="1" applyFont="1" applyFill="1" applyBorder="1" applyAlignment="1" applyProtection="1"/>
    <xf numFmtId="0" fontId="3" fillId="6" borderId="55" xfId="1" applyFont="1" applyFill="1" applyBorder="1" applyAlignment="1" applyProtection="1"/>
    <xf numFmtId="10" fontId="3" fillId="6" borderId="66" xfId="3" applyNumberFormat="1" applyFont="1" applyFill="1" applyBorder="1" applyAlignment="1" applyProtection="1">
      <alignment vertical="center"/>
    </xf>
    <xf numFmtId="0" fontId="22" fillId="3" borderId="5" xfId="0" applyFont="1" applyFill="1" applyBorder="1" applyProtection="1"/>
    <xf numFmtId="166" fontId="22" fillId="3" borderId="1" xfId="0" applyNumberFormat="1" applyFont="1" applyFill="1" applyBorder="1" applyProtection="1"/>
    <xf numFmtId="0" fontId="4" fillId="4" borderId="0" xfId="0" applyFont="1" applyFill="1" applyBorder="1" applyAlignment="1" applyProtection="1">
      <alignment horizontal="left" vertical="center"/>
      <protection locked="0"/>
    </xf>
    <xf numFmtId="3" fontId="3" fillId="4" borderId="3" xfId="1" applyNumberFormat="1" applyFont="1" applyFill="1" applyBorder="1" applyAlignment="1" applyProtection="1">
      <alignment horizontal="right" vertical="center"/>
      <protection locked="0"/>
    </xf>
    <xf numFmtId="9" fontId="3" fillId="6" borderId="17" xfId="3" applyFont="1" applyFill="1" applyBorder="1" applyAlignment="1" applyProtection="1">
      <alignment vertical="center"/>
      <protection locked="0"/>
    </xf>
    <xf numFmtId="0" fontId="0" fillId="4" borderId="0" xfId="0" applyFill="1" applyAlignment="1" applyProtection="1">
      <protection locked="0"/>
    </xf>
    <xf numFmtId="0" fontId="4" fillId="4" borderId="0" xfId="0" applyFont="1" applyFill="1" applyBorder="1" applyAlignment="1" applyProtection="1">
      <alignment vertical="center"/>
      <protection locked="0"/>
    </xf>
    <xf numFmtId="3" fontId="5" fillId="4" borderId="4" xfId="1" applyNumberFormat="1" applyFont="1" applyFill="1" applyBorder="1" applyAlignment="1" applyProtection="1">
      <alignment horizontal="right" vertical="center"/>
      <protection locked="0"/>
    </xf>
    <xf numFmtId="3" fontId="1" fillId="4" borderId="18" xfId="1" applyNumberFormat="1" applyFill="1" applyBorder="1" applyAlignment="1" applyProtection="1">
      <alignment horizontal="right" vertical="center"/>
      <protection locked="0"/>
    </xf>
    <xf numFmtId="9" fontId="1" fillId="4" borderId="1" xfId="3" applyFont="1" applyFill="1" applyBorder="1" applyAlignment="1" applyProtection="1">
      <alignment horizontal="right" vertical="center"/>
      <protection locked="0"/>
    </xf>
    <xf numFmtId="3" fontId="1" fillId="4" borderId="8" xfId="1" applyNumberFormat="1" applyFill="1" applyBorder="1" applyAlignment="1" applyProtection="1">
      <alignment horizontal="right" vertical="center"/>
      <protection locked="0"/>
    </xf>
    <xf numFmtId="3" fontId="1" fillId="4" borderId="17" xfId="1" applyNumberFormat="1" applyFill="1" applyBorder="1" applyAlignment="1" applyProtection="1">
      <alignment horizontal="right" vertical="center"/>
      <protection locked="0"/>
    </xf>
    <xf numFmtId="3" fontId="1" fillId="4" borderId="1" xfId="1" applyNumberFormat="1" applyFill="1" applyBorder="1" applyAlignment="1" applyProtection="1">
      <alignment horizontal="right" vertical="center"/>
      <protection locked="0"/>
    </xf>
    <xf numFmtId="3" fontId="1" fillId="4" borderId="4" xfId="1" applyNumberFormat="1" applyFill="1" applyBorder="1" applyAlignment="1" applyProtection="1">
      <alignment horizontal="right" vertical="center"/>
      <protection locked="0"/>
    </xf>
    <xf numFmtId="3" fontId="1" fillId="4" borderId="63" xfId="1" applyNumberFormat="1" applyFill="1" applyBorder="1" applyAlignment="1" applyProtection="1">
      <alignment horizontal="right" vertical="center"/>
      <protection locked="0"/>
    </xf>
    <xf numFmtId="3" fontId="1" fillId="4" borderId="8" xfId="1" applyNumberFormat="1" applyFill="1" applyBorder="1" applyAlignment="1" applyProtection="1">
      <alignment horizontal="right" vertical="center"/>
      <protection locked="0"/>
    </xf>
    <xf numFmtId="3" fontId="1" fillId="4" borderId="5" xfId="1" applyNumberFormat="1" applyFill="1" applyBorder="1" applyAlignment="1" applyProtection="1">
      <alignment horizontal="right" vertical="center"/>
      <protection locked="0"/>
    </xf>
    <xf numFmtId="3" fontId="1" fillId="4" borderId="69" xfId="1" applyNumberFormat="1" applyFill="1" applyBorder="1" applyAlignment="1" applyProtection="1">
      <alignment horizontal="right" vertical="center"/>
      <protection locked="0"/>
    </xf>
    <xf numFmtId="0" fontId="1" fillId="4" borderId="32" xfId="1" applyFill="1" applyBorder="1" applyAlignment="1" applyProtection="1">
      <alignment horizontal="left" wrapText="1"/>
      <protection locked="0"/>
    </xf>
    <xf numFmtId="0" fontId="1" fillId="4" borderId="9" xfId="1" applyFill="1" applyBorder="1" applyAlignment="1" applyProtection="1">
      <alignment horizontal="left" wrapText="1"/>
      <protection locked="0"/>
    </xf>
    <xf numFmtId="10" fontId="4" fillId="6" borderId="8" xfId="3" applyNumberFormat="1" applyFont="1" applyFill="1" applyBorder="1" applyAlignment="1" applyProtection="1">
      <alignment vertical="center"/>
      <protection locked="0"/>
    </xf>
    <xf numFmtId="3" fontId="3" fillId="0" borderId="17" xfId="1" applyNumberFormat="1" applyFont="1" applyFill="1" applyBorder="1" applyAlignment="1" applyProtection="1">
      <alignment horizontal="right" vertical="center"/>
      <protection locked="0"/>
    </xf>
    <xf numFmtId="3" fontId="3" fillId="4" borderId="17" xfId="1" applyNumberFormat="1" applyFont="1" applyFill="1" applyBorder="1" applyAlignment="1" applyProtection="1">
      <alignment horizontal="right" vertical="center"/>
      <protection locked="0"/>
    </xf>
    <xf numFmtId="0" fontId="0" fillId="4" borderId="54" xfId="0" applyFill="1" applyBorder="1" applyProtection="1">
      <protection locked="0"/>
    </xf>
    <xf numFmtId="0" fontId="4" fillId="4" borderId="0" xfId="1" applyFont="1" applyFill="1" applyAlignment="1" applyProtection="1">
      <protection locked="0"/>
    </xf>
    <xf numFmtId="0" fontId="4" fillId="4" borderId="0" xfId="1" applyFont="1" applyFill="1" applyAlignment="1" applyProtection="1">
      <alignment horizontal="left"/>
      <protection locked="0"/>
    </xf>
    <xf numFmtId="0" fontId="33" fillId="4" borderId="0" xfId="0" applyFont="1" applyFill="1" applyProtection="1">
      <protection locked="0"/>
    </xf>
    <xf numFmtId="3" fontId="3" fillId="6" borderId="18" xfId="1" applyNumberFormat="1" applyFont="1" applyFill="1" applyBorder="1" applyAlignment="1" applyProtection="1">
      <alignment horizontal="right" vertical="center"/>
      <protection locked="0"/>
    </xf>
    <xf numFmtId="3" fontId="3" fillId="6" borderId="1" xfId="1" applyNumberFormat="1" applyFont="1" applyFill="1" applyBorder="1" applyAlignment="1" applyProtection="1">
      <alignment horizontal="right" vertical="center"/>
      <protection locked="0"/>
    </xf>
    <xf numFmtId="0" fontId="41" fillId="4" borderId="0" xfId="0" applyFont="1" applyFill="1"/>
    <xf numFmtId="3" fontId="3" fillId="6" borderId="66" xfId="1" applyNumberFormat="1" applyFont="1" applyFill="1" applyBorder="1"/>
    <xf numFmtId="0" fontId="38" fillId="5" borderId="73" xfId="1" applyFont="1" applyFill="1" applyBorder="1" applyAlignment="1" applyProtection="1">
      <alignment horizontal="center" vertical="center" wrapText="1"/>
      <protection locked="0"/>
    </xf>
    <xf numFmtId="0" fontId="38" fillId="5" borderId="73" xfId="2" applyFont="1" applyFill="1" applyBorder="1" applyAlignment="1" applyProtection="1">
      <alignment horizontal="center" vertical="center" wrapText="1"/>
      <protection locked="0"/>
    </xf>
    <xf numFmtId="3" fontId="1" fillId="4" borderId="41" xfId="1" applyNumberFormat="1" applyFill="1" applyBorder="1" applyAlignment="1" applyProtection="1">
      <alignment horizontal="right" vertical="center"/>
      <protection locked="0"/>
    </xf>
    <xf numFmtId="3" fontId="1" fillId="4" borderId="2" xfId="3" applyNumberFormat="1" applyFont="1" applyFill="1" applyBorder="1" applyAlignment="1" applyProtection="1">
      <alignment horizontal="right" vertical="center"/>
      <protection locked="0"/>
    </xf>
    <xf numFmtId="3" fontId="1" fillId="4" borderId="7" xfId="1" applyNumberFormat="1" applyFill="1" applyBorder="1" applyAlignment="1" applyProtection="1">
      <alignment horizontal="right" vertical="center"/>
      <protection locked="0"/>
    </xf>
    <xf numFmtId="3" fontId="1" fillId="4" borderId="2" xfId="1" applyNumberFormat="1" applyFill="1" applyBorder="1" applyAlignment="1" applyProtection="1">
      <alignment horizontal="right" vertical="center"/>
      <protection locked="0"/>
    </xf>
    <xf numFmtId="3" fontId="1" fillId="4" borderId="1" xfId="3" applyNumberFormat="1" applyFont="1" applyFill="1" applyBorder="1" applyAlignment="1" applyProtection="1">
      <alignment horizontal="right" vertical="center"/>
      <protection locked="0"/>
    </xf>
    <xf numFmtId="3" fontId="1" fillId="4" borderId="18" xfId="1" applyNumberFormat="1" applyFont="1" applyFill="1" applyBorder="1" applyAlignment="1" applyProtection="1">
      <alignment horizontal="right" vertical="center"/>
      <protection locked="0"/>
    </xf>
    <xf numFmtId="0" fontId="1" fillId="0" borderId="0" xfId="2" applyFont="1" applyProtection="1">
      <protection locked="0"/>
    </xf>
    <xf numFmtId="3" fontId="1" fillId="0" borderId="18" xfId="3" applyNumberFormat="1" applyFont="1" applyFill="1" applyBorder="1" applyAlignment="1" applyProtection="1">
      <alignment horizontal="right" vertical="center"/>
      <protection locked="0"/>
    </xf>
    <xf numFmtId="3" fontId="3" fillId="6" borderId="1" xfId="3" applyNumberFormat="1" applyFont="1" applyFill="1" applyBorder="1" applyAlignment="1" applyProtection="1">
      <alignment horizontal="right" vertical="center"/>
      <protection locked="0"/>
    </xf>
    <xf numFmtId="10" fontId="1" fillId="0" borderId="1" xfId="3" applyNumberFormat="1" applyFont="1" applyFill="1" applyBorder="1" applyAlignment="1" applyProtection="1">
      <alignment vertical="center"/>
      <protection locked="0"/>
    </xf>
    <xf numFmtId="3" fontId="1" fillId="4" borderId="6" xfId="1" applyNumberFormat="1" applyFont="1" applyFill="1" applyBorder="1" applyAlignment="1" applyProtection="1">
      <alignment horizontal="right" vertical="center"/>
      <protection locked="0"/>
    </xf>
    <xf numFmtId="3" fontId="1" fillId="4" borderId="4" xfId="1" applyNumberFormat="1" applyFont="1" applyFill="1" applyBorder="1" applyAlignment="1" applyProtection="1">
      <alignment horizontal="right" vertical="center"/>
      <protection locked="0"/>
    </xf>
    <xf numFmtId="3" fontId="3" fillId="6" borderId="4" xfId="1" applyNumberFormat="1" applyFont="1" applyFill="1" applyBorder="1" applyAlignment="1" applyProtection="1">
      <alignment horizontal="right" vertical="center"/>
      <protection locked="0"/>
    </xf>
    <xf numFmtId="3" fontId="3" fillId="6" borderId="52" xfId="1" applyNumberFormat="1" applyFont="1" applyFill="1" applyBorder="1" applyAlignment="1" applyProtection="1">
      <alignment horizontal="right" vertical="center"/>
      <protection locked="0"/>
    </xf>
    <xf numFmtId="10" fontId="1" fillId="4" borderId="63" xfId="3" applyNumberFormat="1" applyFont="1" applyFill="1" applyBorder="1" applyAlignment="1" applyProtection="1">
      <alignment vertical="center"/>
      <protection locked="0"/>
    </xf>
    <xf numFmtId="10" fontId="1" fillId="0" borderId="18" xfId="3" applyNumberFormat="1" applyFont="1" applyFill="1" applyBorder="1" applyAlignment="1" applyProtection="1">
      <alignment vertical="center"/>
      <protection locked="0"/>
    </xf>
    <xf numFmtId="0" fontId="0" fillId="4" borderId="0" xfId="0" applyFill="1" applyAlignment="1">
      <alignment wrapText="1"/>
    </xf>
    <xf numFmtId="0" fontId="26" fillId="5" borderId="57" xfId="2" applyFont="1" applyFill="1" applyBorder="1" applyAlignment="1">
      <alignment horizontal="center" vertical="center" wrapText="1"/>
    </xf>
    <xf numFmtId="0" fontId="1" fillId="4" borderId="52" xfId="1" applyFill="1" applyBorder="1" applyAlignment="1" applyProtection="1">
      <alignment horizontal="left" wrapText="1"/>
      <protection locked="0"/>
    </xf>
    <xf numFmtId="0" fontId="1" fillId="4" borderId="4" xfId="1" applyFill="1" applyBorder="1" applyAlignment="1" applyProtection="1">
      <alignment horizontal="left" wrapText="1"/>
      <protection locked="0"/>
    </xf>
    <xf numFmtId="0" fontId="1" fillId="4" borderId="53" xfId="1" applyFill="1" applyBorder="1" applyAlignment="1" applyProtection="1">
      <alignment horizontal="left" wrapText="1"/>
      <protection locked="0"/>
    </xf>
    <xf numFmtId="3" fontId="1" fillId="4" borderId="8" xfId="1" applyNumberFormat="1" applyFill="1" applyBorder="1" applyAlignment="1" applyProtection="1">
      <alignment horizontal="right" vertical="center"/>
      <protection locked="0"/>
    </xf>
    <xf numFmtId="3" fontId="1" fillId="4" borderId="5" xfId="1" applyNumberFormat="1" applyFill="1" applyBorder="1" applyAlignment="1" applyProtection="1">
      <alignment horizontal="right" vertical="center"/>
      <protection locked="0"/>
    </xf>
    <xf numFmtId="0" fontId="1" fillId="4" borderId="52" xfId="1" applyFont="1" applyFill="1" applyBorder="1" applyAlignment="1" applyProtection="1">
      <alignment horizontal="left" wrapText="1"/>
      <protection locked="0"/>
    </xf>
    <xf numFmtId="0" fontId="2" fillId="6" borderId="36" xfId="1" applyFont="1" applyFill="1" applyBorder="1" applyAlignment="1">
      <alignment horizontal="center" vertical="center" wrapText="1"/>
    </xf>
    <xf numFmtId="3" fontId="3" fillId="6" borderId="46" xfId="1" applyNumberFormat="1" applyFont="1" applyFill="1" applyBorder="1" applyAlignment="1">
      <alignment horizontal="center"/>
    </xf>
    <xf numFmtId="3" fontId="4" fillId="6" borderId="50" xfId="1" applyNumberFormat="1" applyFont="1" applyFill="1" applyBorder="1" applyAlignment="1">
      <alignment horizontal="right" vertical="center"/>
    </xf>
    <xf numFmtId="3" fontId="3" fillId="6" borderId="5" xfId="1" applyNumberFormat="1" applyFont="1" applyFill="1" applyBorder="1" applyAlignment="1">
      <alignment horizontal="right" vertical="center"/>
    </xf>
    <xf numFmtId="3" fontId="3" fillId="6" borderId="36" xfId="1" applyNumberFormat="1" applyFont="1" applyFill="1" applyBorder="1" applyAlignment="1">
      <alignment horizontal="right" vertical="center"/>
    </xf>
    <xf numFmtId="0" fontId="3" fillId="6" borderId="35" xfId="1" applyFont="1" applyFill="1" applyBorder="1" applyAlignment="1">
      <alignment horizontal="center" vertical="top" wrapText="1"/>
    </xf>
    <xf numFmtId="0" fontId="2" fillId="6" borderId="22" xfId="1" applyFont="1" applyFill="1" applyBorder="1" applyAlignment="1">
      <alignment horizontal="center" vertical="top" wrapText="1"/>
    </xf>
    <xf numFmtId="0" fontId="2" fillId="6" borderId="13" xfId="1" applyFont="1" applyFill="1" applyBorder="1" applyAlignment="1">
      <alignment horizontal="center" vertical="top" wrapText="1"/>
    </xf>
    <xf numFmtId="0" fontId="11" fillId="6" borderId="23" xfId="1" applyFont="1" applyFill="1" applyBorder="1" applyAlignment="1">
      <alignment horizontal="center" vertical="top" wrapText="1"/>
    </xf>
    <xf numFmtId="0" fontId="23" fillId="4" borderId="0" xfId="0" applyFont="1" applyFill="1"/>
    <xf numFmtId="3" fontId="1" fillId="3" borderId="18" xfId="1" applyNumberFormat="1" applyFill="1" applyBorder="1" applyAlignment="1" applyProtection="1">
      <alignment horizontal="right" vertical="center"/>
      <protection locked="0"/>
    </xf>
    <xf numFmtId="9" fontId="1" fillId="3" borderId="1" xfId="3" applyFont="1" applyFill="1" applyBorder="1" applyAlignment="1" applyProtection="1">
      <alignment horizontal="right" vertical="center"/>
      <protection locked="0"/>
    </xf>
    <xf numFmtId="3" fontId="1" fillId="3" borderId="8" xfId="1" applyNumberFormat="1" applyFill="1" applyBorder="1" applyAlignment="1" applyProtection="1">
      <alignment horizontal="right" vertical="center"/>
      <protection locked="0"/>
    </xf>
    <xf numFmtId="3" fontId="1" fillId="3" borderId="17" xfId="1" applyNumberFormat="1" applyFill="1" applyBorder="1" applyAlignment="1" applyProtection="1">
      <alignment horizontal="right" vertical="center"/>
      <protection locked="0"/>
    </xf>
    <xf numFmtId="3" fontId="1" fillId="3" borderId="1" xfId="1" applyNumberFormat="1" applyFill="1" applyBorder="1" applyAlignment="1" applyProtection="1">
      <alignment horizontal="right" vertical="center"/>
      <protection locked="0"/>
    </xf>
    <xf numFmtId="0" fontId="1" fillId="4" borderId="53" xfId="1" applyFont="1" applyFill="1" applyBorder="1" applyAlignment="1" applyProtection="1">
      <alignment wrapText="1"/>
      <protection locked="0"/>
    </xf>
    <xf numFmtId="3" fontId="1" fillId="4" borderId="14" xfId="1" applyNumberFormat="1" applyFill="1" applyBorder="1" applyAlignment="1" applyProtection="1">
      <alignment horizontal="right" vertical="center"/>
      <protection locked="0"/>
    </xf>
    <xf numFmtId="3" fontId="1" fillId="4" borderId="33" xfId="1" applyNumberFormat="1" applyFill="1" applyBorder="1" applyAlignment="1" applyProtection="1">
      <alignment horizontal="right" vertical="center"/>
      <protection locked="0"/>
    </xf>
    <xf numFmtId="0" fontId="1" fillId="4" borderId="68" xfId="1" applyFill="1" applyBorder="1" applyAlignment="1" applyProtection="1">
      <alignment horizontal="left" wrapText="1"/>
      <protection locked="0"/>
    </xf>
    <xf numFmtId="3" fontId="1" fillId="3" borderId="4" xfId="1" applyNumberFormat="1" applyFill="1" applyBorder="1" applyAlignment="1" applyProtection="1">
      <alignment horizontal="right" vertical="center"/>
      <protection locked="0"/>
    </xf>
    <xf numFmtId="3" fontId="1" fillId="3" borderId="63" xfId="1" applyNumberFormat="1" applyFill="1" applyBorder="1" applyAlignment="1" applyProtection="1">
      <alignment horizontal="right" vertical="center"/>
      <protection locked="0"/>
    </xf>
    <xf numFmtId="3" fontId="1" fillId="4" borderId="39" xfId="1" applyNumberFormat="1" applyFill="1" applyBorder="1" applyAlignment="1" applyProtection="1">
      <alignment horizontal="right" vertical="center"/>
      <protection locked="0"/>
    </xf>
    <xf numFmtId="3" fontId="1" fillId="4" borderId="26" xfId="1" applyNumberFormat="1" applyFill="1" applyBorder="1" applyAlignment="1" applyProtection="1">
      <alignment horizontal="right" vertical="center"/>
      <protection locked="0"/>
    </xf>
    <xf numFmtId="3" fontId="1" fillId="3" borderId="69" xfId="1" applyNumberFormat="1" applyFill="1" applyBorder="1" applyAlignment="1" applyProtection="1">
      <alignment horizontal="right" vertical="center"/>
      <protection locked="0"/>
    </xf>
    <xf numFmtId="3" fontId="1" fillId="3" borderId="39" xfId="1" applyNumberFormat="1" applyFill="1" applyBorder="1" applyAlignment="1" applyProtection="1">
      <alignment horizontal="right" vertical="center"/>
      <protection locked="0"/>
    </xf>
    <xf numFmtId="3" fontId="1" fillId="3" borderId="26" xfId="1" applyNumberFormat="1" applyFill="1" applyBorder="1" applyAlignment="1" applyProtection="1">
      <alignment horizontal="right" vertical="center"/>
      <protection locked="0"/>
    </xf>
    <xf numFmtId="0" fontId="0" fillId="7" borderId="0" xfId="0" applyFill="1" applyProtection="1">
      <protection locked="0"/>
    </xf>
    <xf numFmtId="10" fontId="8" fillId="2" borderId="25" xfId="3" applyNumberFormat="1" applyFont="1" applyFill="1" applyBorder="1" applyAlignment="1">
      <alignment horizontal="right" vertical="center"/>
    </xf>
    <xf numFmtId="10" fontId="3" fillId="6" borderId="17" xfId="1" applyNumberFormat="1" applyFont="1" applyFill="1" applyBorder="1" applyAlignment="1">
      <alignment horizontal="right" vertical="center"/>
    </xf>
    <xf numFmtId="10" fontId="3" fillId="6" borderId="17" xfId="3" applyNumberFormat="1" applyFont="1" applyFill="1" applyBorder="1" applyAlignment="1">
      <alignment horizontal="right" vertical="center"/>
    </xf>
    <xf numFmtId="10" fontId="1" fillId="6" borderId="17" xfId="3" applyNumberFormat="1" applyFont="1" applyFill="1" applyBorder="1" applyAlignment="1">
      <alignment horizontal="right" vertical="center"/>
    </xf>
    <xf numFmtId="10" fontId="8" fillId="2" borderId="23" xfId="3" applyNumberFormat="1" applyFont="1" applyFill="1" applyBorder="1" applyAlignment="1">
      <alignment horizontal="right" vertical="center"/>
    </xf>
    <xf numFmtId="10" fontId="3" fillId="6" borderId="17" xfId="3" applyNumberFormat="1" applyFont="1" applyFill="1" applyBorder="1" applyAlignment="1">
      <alignment vertical="center"/>
    </xf>
    <xf numFmtId="10" fontId="3" fillId="6" borderId="17" xfId="3" applyNumberFormat="1" applyFont="1" applyFill="1" applyBorder="1" applyAlignment="1" applyProtection="1">
      <alignment vertical="center"/>
      <protection locked="0"/>
    </xf>
    <xf numFmtId="0" fontId="44" fillId="7" borderId="9" xfId="0" applyFont="1" applyFill="1" applyBorder="1" applyAlignment="1" applyProtection="1">
      <alignment horizontal="left" vertical="center" wrapText="1"/>
    </xf>
    <xf numFmtId="0" fontId="0" fillId="7" borderId="9" xfId="0" applyFill="1" applyBorder="1" applyAlignment="1" applyProtection="1">
      <alignment vertical="center"/>
    </xf>
    <xf numFmtId="0" fontId="0" fillId="7" borderId="33" xfId="0" applyFill="1" applyBorder="1" applyAlignment="1" applyProtection="1">
      <alignment vertical="center"/>
    </xf>
    <xf numFmtId="0" fontId="20" fillId="7" borderId="74" xfId="0" applyFont="1" applyFill="1" applyBorder="1" applyAlignment="1" applyProtection="1">
      <alignment vertical="center"/>
    </xf>
    <xf numFmtId="0" fontId="0" fillId="7" borderId="6" xfId="0" applyFill="1" applyBorder="1" applyAlignment="1" applyProtection="1">
      <alignment vertical="center"/>
    </xf>
    <xf numFmtId="0" fontId="0" fillId="7" borderId="0" xfId="0" applyFill="1" applyBorder="1" applyAlignment="1" applyProtection="1">
      <alignment vertical="center"/>
    </xf>
    <xf numFmtId="0" fontId="0" fillId="7" borderId="75" xfId="0" applyFill="1" applyBorder="1" applyAlignment="1" applyProtection="1">
      <alignment vertical="center"/>
    </xf>
    <xf numFmtId="0" fontId="0" fillId="7" borderId="74" xfId="0" applyFill="1" applyBorder="1" applyProtection="1"/>
    <xf numFmtId="3" fontId="0" fillId="7" borderId="1" xfId="0" applyNumberFormat="1" applyFill="1" applyBorder="1" applyAlignment="1" applyProtection="1">
      <alignment horizontal="right" vertical="center"/>
    </xf>
    <xf numFmtId="10" fontId="0" fillId="7" borderId="0" xfId="3" applyNumberFormat="1" applyFont="1" applyFill="1" applyBorder="1" applyAlignment="1" applyProtection="1">
      <alignment vertical="center"/>
    </xf>
    <xf numFmtId="0" fontId="45" fillId="7" borderId="74" xfId="0" applyFont="1" applyFill="1" applyBorder="1" applyProtection="1"/>
    <xf numFmtId="3" fontId="45" fillId="7" borderId="1" xfId="0" applyNumberFormat="1" applyFont="1" applyFill="1" applyBorder="1" applyAlignment="1" applyProtection="1">
      <alignment horizontal="right" vertical="center"/>
    </xf>
    <xf numFmtId="0" fontId="0" fillId="7" borderId="77" xfId="0" applyFill="1" applyBorder="1" applyProtection="1"/>
    <xf numFmtId="3" fontId="0" fillId="7" borderId="76" xfId="0" applyNumberFormat="1" applyFill="1" applyBorder="1" applyAlignment="1" applyProtection="1">
      <alignment horizontal="right"/>
    </xf>
    <xf numFmtId="0" fontId="0" fillId="7" borderId="0" xfId="0" applyFill="1" applyBorder="1" applyProtection="1"/>
    <xf numFmtId="0" fontId="0" fillId="7" borderId="75" xfId="0" applyFill="1" applyBorder="1" applyProtection="1"/>
    <xf numFmtId="3" fontId="0" fillId="7" borderId="0" xfId="0" applyNumberFormat="1" applyFill="1" applyBorder="1" applyAlignment="1" applyProtection="1">
      <alignment horizontal="right"/>
    </xf>
    <xf numFmtId="10" fontId="0" fillId="7" borderId="0" xfId="3" applyNumberFormat="1" applyFont="1" applyFill="1" applyBorder="1" applyProtection="1"/>
    <xf numFmtId="0" fontId="20" fillId="7" borderId="74" xfId="0" applyFont="1" applyFill="1" applyBorder="1" applyAlignment="1" applyProtection="1">
      <alignment horizontal="left"/>
    </xf>
    <xf numFmtId="3" fontId="1" fillId="7" borderId="0" xfId="1" applyNumberFormat="1" applyFill="1" applyBorder="1" applyAlignment="1" applyProtection="1">
      <alignment horizontal="right" vertical="center"/>
    </xf>
    <xf numFmtId="0" fontId="0" fillId="7" borderId="74" xfId="0" applyFill="1" applyBorder="1" applyAlignment="1" applyProtection="1">
      <alignment horizontal="left"/>
    </xf>
    <xf numFmtId="3" fontId="0" fillId="7" borderId="1" xfId="0" applyNumberFormat="1" applyFill="1" applyBorder="1" applyAlignment="1" applyProtection="1">
      <alignment horizontal="right"/>
    </xf>
    <xf numFmtId="0" fontId="0" fillId="7" borderId="74" xfId="0" applyFill="1" applyBorder="1" applyAlignment="1" applyProtection="1">
      <alignment horizontal="left" vertical="center"/>
    </xf>
    <xf numFmtId="0" fontId="23" fillId="7" borderId="7" xfId="0" applyFont="1" applyFill="1" applyBorder="1" applyAlignment="1" applyProtection="1">
      <alignment wrapText="1"/>
    </xf>
    <xf numFmtId="0" fontId="0" fillId="7" borderId="6" xfId="0" applyFill="1" applyBorder="1" applyProtection="1"/>
    <xf numFmtId="0" fontId="0" fillId="7" borderId="12" xfId="0" applyFill="1" applyBorder="1" applyProtection="1"/>
    <xf numFmtId="0" fontId="47" fillId="7" borderId="14" xfId="0" applyFont="1" applyFill="1" applyBorder="1" applyAlignment="1" applyProtection="1">
      <alignment horizontal="left" vertical="center"/>
    </xf>
    <xf numFmtId="10" fontId="1" fillId="7" borderId="9" xfId="3" applyNumberFormat="1" applyFont="1" applyFill="1" applyBorder="1" applyAlignment="1">
      <alignment horizontal="right" vertical="center"/>
    </xf>
    <xf numFmtId="10" fontId="1" fillId="7" borderId="6" xfId="3" applyNumberFormat="1" applyFont="1" applyFill="1" applyBorder="1" applyAlignment="1">
      <alignment horizontal="right"/>
    </xf>
    <xf numFmtId="167" fontId="3" fillId="6" borderId="28" xfId="3" applyNumberFormat="1" applyFont="1" applyFill="1" applyBorder="1" applyAlignment="1">
      <alignment horizontal="right" vertical="center"/>
    </xf>
    <xf numFmtId="10" fontId="3" fillId="6" borderId="2" xfId="3" applyNumberFormat="1" applyFont="1" applyFill="1" applyBorder="1" applyAlignment="1">
      <alignment horizontal="right" vertical="center"/>
    </xf>
    <xf numFmtId="10" fontId="3" fillId="6" borderId="28" xfId="3" applyNumberFormat="1" applyFont="1" applyFill="1" applyBorder="1" applyAlignment="1">
      <alignment horizontal="right" vertical="center"/>
    </xf>
    <xf numFmtId="3" fontId="14" fillId="7" borderId="0" xfId="1" applyNumberFormat="1" applyFont="1" applyFill="1" applyBorder="1" applyAlignment="1" applyProtection="1">
      <alignment horizontal="left" vertical="center"/>
      <protection locked="0"/>
    </xf>
    <xf numFmtId="0" fontId="0" fillId="4" borderId="0" xfId="0" applyFill="1" applyAlignment="1">
      <alignment wrapText="1"/>
    </xf>
    <xf numFmtId="14" fontId="0" fillId="4" borderId="0" xfId="0" applyNumberFormat="1" applyFill="1"/>
    <xf numFmtId="0" fontId="0" fillId="4" borderId="0" xfId="0" applyFill="1" applyAlignment="1">
      <alignment horizontal="left" wrapText="1"/>
    </xf>
    <xf numFmtId="0" fontId="0" fillId="4" borderId="0" xfId="0" applyFill="1" applyAlignment="1">
      <alignment wrapText="1"/>
    </xf>
    <xf numFmtId="0" fontId="36" fillId="4" borderId="0" xfId="0" applyFont="1" applyFill="1" applyAlignment="1">
      <alignment horizontal="left" wrapText="1"/>
    </xf>
    <xf numFmtId="0" fontId="0" fillId="4" borderId="0" xfId="0" applyFill="1" applyAlignment="1">
      <alignment horizontal="left" vertical="top" wrapText="1"/>
    </xf>
    <xf numFmtId="0" fontId="26" fillId="5" borderId="55" xfId="2" applyFont="1" applyFill="1" applyBorder="1" applyAlignment="1" applyProtection="1">
      <alignment horizontal="center" vertical="center"/>
    </xf>
    <xf numFmtId="0" fontId="26" fillId="5" borderId="59" xfId="2" applyFont="1" applyFill="1" applyBorder="1" applyAlignment="1" applyProtection="1">
      <alignment horizontal="center" vertical="center"/>
    </xf>
    <xf numFmtId="0" fontId="24" fillId="4" borderId="8" xfId="0" applyFont="1" applyFill="1" applyBorder="1" applyAlignment="1" applyProtection="1">
      <alignment horizontal="left" vertical="top" wrapText="1"/>
      <protection locked="0"/>
    </xf>
    <xf numFmtId="0" fontId="24" fillId="4" borderId="4" xfId="0" applyFont="1" applyFill="1" applyBorder="1" applyAlignment="1" applyProtection="1">
      <alignment horizontal="left" vertical="top" wrapText="1"/>
      <protection locked="0"/>
    </xf>
    <xf numFmtId="0" fontId="24" fillId="4" borderId="5" xfId="0" applyFont="1" applyFill="1" applyBorder="1" applyAlignment="1" applyProtection="1">
      <alignment horizontal="left" vertical="top" wrapText="1"/>
      <protection locked="0"/>
    </xf>
    <xf numFmtId="0" fontId="18" fillId="4" borderId="8" xfId="0" applyFont="1" applyFill="1" applyBorder="1" applyAlignment="1" applyProtection="1">
      <alignment horizontal="left" vertical="top" wrapText="1"/>
      <protection locked="0"/>
    </xf>
    <xf numFmtId="0" fontId="18" fillId="4" borderId="4" xfId="0" applyFont="1" applyFill="1" applyBorder="1" applyAlignment="1" applyProtection="1">
      <alignment horizontal="left" vertical="top" wrapText="1"/>
      <protection locked="0"/>
    </xf>
    <xf numFmtId="0" fontId="18" fillId="4" borderId="5" xfId="0" applyFont="1" applyFill="1" applyBorder="1" applyAlignment="1" applyProtection="1">
      <alignment horizontal="left" vertical="top" wrapText="1"/>
      <protection locked="0"/>
    </xf>
    <xf numFmtId="0" fontId="3" fillId="6" borderId="55" xfId="1" applyFont="1" applyFill="1" applyBorder="1" applyAlignment="1" applyProtection="1">
      <alignment horizontal="left"/>
    </xf>
    <xf numFmtId="0" fontId="3" fillId="6" borderId="56" xfId="1" applyFont="1" applyFill="1" applyBorder="1" applyAlignment="1" applyProtection="1">
      <alignment horizontal="left"/>
    </xf>
    <xf numFmtId="0" fontId="4" fillId="6" borderId="22" xfId="1" applyFont="1" applyFill="1" applyBorder="1" applyAlignment="1" applyProtection="1">
      <alignment horizontal="left" vertical="center"/>
    </xf>
    <xf numFmtId="0" fontId="4" fillId="6" borderId="61" xfId="1" applyFont="1" applyFill="1" applyBorder="1" applyAlignment="1" applyProtection="1">
      <alignment horizontal="left" vertical="center"/>
    </xf>
    <xf numFmtId="0" fontId="4" fillId="6" borderId="23" xfId="1" applyFont="1" applyFill="1" applyBorder="1" applyAlignment="1" applyProtection="1">
      <alignment horizontal="left" vertical="center"/>
    </xf>
    <xf numFmtId="0" fontId="3" fillId="4" borderId="18" xfId="1" applyFont="1" applyFill="1" applyBorder="1" applyAlignment="1" applyProtection="1"/>
    <xf numFmtId="0" fontId="3" fillId="4" borderId="17" xfId="1" applyFont="1" applyFill="1" applyBorder="1" applyAlignment="1" applyProtection="1"/>
    <xf numFmtId="0" fontId="3" fillId="6" borderId="46" xfId="1" applyFont="1" applyFill="1" applyBorder="1" applyAlignment="1" applyProtection="1">
      <alignment horizontal="left"/>
    </xf>
    <xf numFmtId="0" fontId="4" fillId="6" borderId="34" xfId="1" applyFont="1" applyFill="1" applyBorder="1" applyAlignment="1" applyProtection="1">
      <alignment horizontal="left" vertical="center"/>
    </xf>
    <xf numFmtId="0" fontId="4" fillId="6" borderId="62" xfId="1" applyFont="1" applyFill="1" applyBorder="1" applyAlignment="1" applyProtection="1">
      <alignment horizontal="left" vertical="center"/>
    </xf>
    <xf numFmtId="0" fontId="3" fillId="4" borderId="39" xfId="1" applyFont="1" applyFill="1" applyBorder="1" applyAlignment="1" applyProtection="1"/>
    <xf numFmtId="0" fontId="3" fillId="4" borderId="26" xfId="1" applyFont="1" applyFill="1" applyBorder="1" applyAlignment="1" applyProtection="1"/>
    <xf numFmtId="0" fontId="4" fillId="6" borderId="35" xfId="1" applyFont="1" applyFill="1" applyBorder="1" applyAlignment="1" applyProtection="1">
      <alignment horizontal="left" vertical="center"/>
    </xf>
    <xf numFmtId="0" fontId="4" fillId="6" borderId="22" xfId="1" applyFont="1" applyFill="1" applyBorder="1" applyAlignment="1" applyProtection="1">
      <alignment horizontal="left" vertical="center" wrapText="1"/>
    </xf>
    <xf numFmtId="0" fontId="4" fillId="6" borderId="61" xfId="1" applyFont="1" applyFill="1" applyBorder="1" applyAlignment="1" applyProtection="1">
      <alignment horizontal="left" vertical="center" wrapText="1"/>
    </xf>
    <xf numFmtId="3" fontId="4" fillId="6" borderId="70" xfId="1" applyNumberFormat="1" applyFont="1" applyFill="1" applyBorder="1" applyAlignment="1" applyProtection="1">
      <alignment horizontal="left" vertical="center" wrapText="1"/>
    </xf>
    <xf numFmtId="3" fontId="4" fillId="6" borderId="71" xfId="1" applyNumberFormat="1" applyFont="1" applyFill="1" applyBorder="1" applyAlignment="1" applyProtection="1">
      <alignment horizontal="left" vertical="center" wrapText="1"/>
    </xf>
    <xf numFmtId="3" fontId="4" fillId="6" borderId="22" xfId="1" applyNumberFormat="1" applyFont="1" applyFill="1" applyBorder="1" applyAlignment="1" applyProtection="1">
      <alignment horizontal="left" vertical="center"/>
    </xf>
    <xf numFmtId="3" fontId="4" fillId="6" borderId="61" xfId="1" applyNumberFormat="1" applyFont="1" applyFill="1" applyBorder="1" applyAlignment="1" applyProtection="1">
      <alignment horizontal="left" vertical="center"/>
    </xf>
    <xf numFmtId="0" fontId="3" fillId="4" borderId="52" xfId="1" applyFont="1" applyFill="1" applyBorder="1" applyAlignment="1" applyProtection="1">
      <alignment horizontal="left"/>
    </xf>
    <xf numFmtId="0" fontId="3" fillId="4" borderId="53" xfId="1" applyFont="1" applyFill="1" applyBorder="1" applyAlignment="1" applyProtection="1">
      <alignment horizontal="left"/>
    </xf>
    <xf numFmtId="3" fontId="4" fillId="6" borderId="22" xfId="1" applyNumberFormat="1" applyFont="1" applyFill="1" applyBorder="1" applyAlignment="1" applyProtection="1">
      <alignment horizontal="left" vertical="center" wrapText="1"/>
    </xf>
    <xf numFmtId="3" fontId="4" fillId="6" borderId="61" xfId="1" applyNumberFormat="1" applyFont="1" applyFill="1" applyBorder="1" applyAlignment="1" applyProtection="1">
      <alignment horizontal="left" vertical="center" wrapText="1"/>
    </xf>
    <xf numFmtId="0" fontId="22" fillId="3" borderId="1" xfId="0" applyFont="1" applyFill="1" applyBorder="1" applyAlignment="1" applyProtection="1">
      <alignment horizontal="left"/>
    </xf>
    <xf numFmtId="0" fontId="22" fillId="3" borderId="8" xfId="0" applyFont="1" applyFill="1" applyBorder="1" applyAlignment="1" applyProtection="1">
      <alignment horizontal="left"/>
    </xf>
    <xf numFmtId="0" fontId="22" fillId="3" borderId="5" xfId="0" applyFont="1" applyFill="1" applyBorder="1" applyAlignment="1" applyProtection="1">
      <alignment horizontal="left"/>
    </xf>
    <xf numFmtId="0" fontId="3" fillId="4" borderId="14" xfId="1" applyFont="1" applyFill="1" applyBorder="1" applyAlignment="1" applyProtection="1"/>
    <xf numFmtId="0" fontId="3" fillId="4" borderId="4" xfId="1" applyFont="1" applyFill="1" applyBorder="1" applyAlignment="1" applyProtection="1">
      <alignment horizontal="left"/>
    </xf>
    <xf numFmtId="0" fontId="3" fillId="4" borderId="48" xfId="1" applyFont="1" applyFill="1" applyBorder="1" applyAlignment="1" applyProtection="1">
      <alignment horizontal="left"/>
    </xf>
    <xf numFmtId="0" fontId="3" fillId="4" borderId="49" xfId="1" applyFont="1" applyFill="1" applyBorder="1" applyAlignment="1" applyProtection="1">
      <alignment horizontal="left"/>
    </xf>
    <xf numFmtId="0" fontId="32" fillId="3" borderId="1" xfId="0" applyFont="1" applyFill="1" applyBorder="1" applyAlignment="1" applyProtection="1">
      <alignment horizontal="left"/>
    </xf>
    <xf numFmtId="0" fontId="32" fillId="3" borderId="8" xfId="0" applyFont="1" applyFill="1" applyBorder="1" applyAlignment="1" applyProtection="1">
      <alignment horizontal="left"/>
    </xf>
    <xf numFmtId="0" fontId="1" fillId="4" borderId="52" xfId="1" applyFill="1" applyBorder="1" applyAlignment="1" applyProtection="1">
      <alignment horizontal="left" wrapText="1"/>
      <protection locked="0"/>
    </xf>
    <xf numFmtId="0" fontId="1" fillId="4" borderId="53" xfId="1" applyFill="1" applyBorder="1" applyAlignment="1" applyProtection="1">
      <alignment horizontal="left" wrapText="1"/>
      <protection locked="0"/>
    </xf>
    <xf numFmtId="0" fontId="2" fillId="6" borderId="61" xfId="1" applyFont="1" applyFill="1" applyBorder="1" applyAlignment="1">
      <alignment horizontal="center" vertical="center" wrapText="1"/>
    </xf>
    <xf numFmtId="0" fontId="2" fillId="6" borderId="36" xfId="1" applyFont="1" applyFill="1" applyBorder="1" applyAlignment="1">
      <alignment horizontal="center" vertical="center" wrapText="1"/>
    </xf>
    <xf numFmtId="3" fontId="1" fillId="4" borderId="8" xfId="1" applyNumberFormat="1" applyFill="1" applyBorder="1" applyAlignment="1" applyProtection="1">
      <alignment horizontal="right" vertical="center"/>
      <protection locked="0"/>
    </xf>
    <xf numFmtId="3" fontId="1" fillId="4" borderId="5" xfId="1" applyNumberFormat="1" applyFill="1" applyBorder="1" applyAlignment="1" applyProtection="1">
      <alignment horizontal="right" vertical="center"/>
      <protection locked="0"/>
    </xf>
    <xf numFmtId="3" fontId="1" fillId="3" borderId="14" xfId="1" applyNumberFormat="1" applyFill="1" applyBorder="1" applyAlignment="1" applyProtection="1">
      <alignment horizontal="right" vertical="center"/>
      <protection locked="0"/>
    </xf>
    <xf numFmtId="3" fontId="1" fillId="3" borderId="33" xfId="1" applyNumberFormat="1" applyFill="1" applyBorder="1" applyAlignment="1" applyProtection="1">
      <alignment horizontal="right" vertical="center"/>
      <protection locked="0"/>
    </xf>
    <xf numFmtId="3" fontId="1" fillId="4" borderId="14" xfId="1" applyNumberFormat="1" applyFill="1" applyBorder="1" applyAlignment="1" applyProtection="1">
      <alignment horizontal="right" vertical="center"/>
      <protection locked="0"/>
    </xf>
    <xf numFmtId="3" fontId="1" fillId="4" borderId="33" xfId="1" applyNumberFormat="1" applyFill="1" applyBorder="1" applyAlignment="1" applyProtection="1">
      <alignment horizontal="right" vertical="center"/>
      <protection locked="0"/>
    </xf>
    <xf numFmtId="3" fontId="1" fillId="3" borderId="20" xfId="1" applyNumberFormat="1" applyFill="1" applyBorder="1" applyAlignment="1" applyProtection="1">
      <alignment horizontal="right" vertical="center"/>
      <protection locked="0"/>
    </xf>
    <xf numFmtId="3" fontId="1" fillId="3" borderId="50" xfId="1" applyNumberFormat="1" applyFill="1" applyBorder="1" applyAlignment="1" applyProtection="1">
      <alignment horizontal="right" vertical="center"/>
      <protection locked="0"/>
    </xf>
    <xf numFmtId="3" fontId="3" fillId="6" borderId="29" xfId="1" applyNumberFormat="1" applyFont="1" applyFill="1" applyBorder="1" applyAlignment="1">
      <alignment horizontal="center"/>
    </xf>
    <xf numFmtId="3" fontId="3" fillId="6" borderId="67" xfId="1" applyNumberFormat="1" applyFont="1" applyFill="1" applyBorder="1" applyAlignment="1">
      <alignment horizontal="center"/>
    </xf>
    <xf numFmtId="3" fontId="3" fillId="6" borderId="30" xfId="1" applyNumberFormat="1" applyFont="1" applyFill="1" applyBorder="1" applyAlignment="1">
      <alignment horizontal="center"/>
    </xf>
    <xf numFmtId="3" fontId="3" fillId="6" borderId="22" xfId="1" applyNumberFormat="1" applyFont="1" applyFill="1" applyBorder="1" applyAlignment="1">
      <alignment horizontal="right" vertical="center"/>
    </xf>
    <xf numFmtId="3" fontId="3" fillId="6" borderId="61" xfId="1" applyNumberFormat="1" applyFont="1" applyFill="1" applyBorder="1" applyAlignment="1">
      <alignment horizontal="right" vertical="center"/>
    </xf>
    <xf numFmtId="3" fontId="3" fillId="6" borderId="13" xfId="1" applyNumberFormat="1" applyFont="1" applyFill="1" applyBorder="1" applyAlignment="1">
      <alignment horizontal="right" vertical="center"/>
    </xf>
    <xf numFmtId="0" fontId="2" fillId="3" borderId="52" xfId="1" applyFont="1" applyFill="1" applyBorder="1" applyAlignment="1" applyProtection="1">
      <alignment horizontal="left" wrapText="1"/>
      <protection locked="0"/>
    </xf>
    <xf numFmtId="0" fontId="2" fillId="3" borderId="53" xfId="1" applyFont="1" applyFill="1" applyBorder="1" applyAlignment="1" applyProtection="1">
      <alignment horizontal="left" wrapText="1"/>
      <protection locked="0"/>
    </xf>
    <xf numFmtId="0" fontId="1" fillId="4" borderId="52" xfId="1" applyFont="1" applyFill="1" applyBorder="1" applyAlignment="1" applyProtection="1">
      <alignment horizontal="left" wrapText="1"/>
      <protection locked="0"/>
    </xf>
    <xf numFmtId="0" fontId="1" fillId="4" borderId="4" xfId="1" applyFont="1" applyFill="1" applyBorder="1" applyAlignment="1" applyProtection="1">
      <alignment horizontal="left" wrapText="1"/>
      <protection locked="0"/>
    </xf>
    <xf numFmtId="0" fontId="3" fillId="6" borderId="55" xfId="1" applyFont="1" applyFill="1" applyBorder="1" applyAlignment="1">
      <alignment horizontal="left"/>
    </xf>
    <xf numFmtId="0" fontId="3" fillId="6" borderId="46" xfId="1" applyFont="1" applyFill="1" applyBorder="1" applyAlignment="1">
      <alignment horizontal="left"/>
    </xf>
    <xf numFmtId="0" fontId="1" fillId="4" borderId="4" xfId="1" applyFill="1" applyBorder="1" applyAlignment="1" applyProtection="1">
      <alignment horizontal="left" wrapText="1"/>
      <protection locked="0"/>
    </xf>
    <xf numFmtId="0" fontId="4" fillId="6" borderId="34" xfId="1" applyFont="1" applyFill="1" applyBorder="1" applyAlignment="1">
      <alignment horizontal="left" vertical="center"/>
    </xf>
    <xf numFmtId="0" fontId="4" fillId="6" borderId="35" xfId="1" applyFont="1" applyFill="1" applyBorder="1" applyAlignment="1">
      <alignment horizontal="left" vertical="center"/>
    </xf>
    <xf numFmtId="3" fontId="4" fillId="6" borderId="27" xfId="1" applyNumberFormat="1" applyFont="1" applyFill="1" applyBorder="1" applyAlignment="1">
      <alignment horizontal="left" vertical="center" wrapText="1"/>
    </xf>
    <xf numFmtId="3" fontId="4" fillId="6" borderId="20" xfId="1" applyNumberFormat="1" applyFont="1" applyFill="1" applyBorder="1" applyAlignment="1">
      <alignment horizontal="left" vertical="center" wrapText="1"/>
    </xf>
    <xf numFmtId="3" fontId="4" fillId="6" borderId="18" xfId="1" applyNumberFormat="1" applyFont="1" applyFill="1" applyBorder="1" applyAlignment="1">
      <alignment horizontal="left" vertical="center" wrapText="1"/>
    </xf>
    <xf numFmtId="3" fontId="4" fillId="6" borderId="8" xfId="1" applyNumberFormat="1" applyFont="1" applyFill="1" applyBorder="1" applyAlignment="1">
      <alignment horizontal="left" vertical="center" wrapText="1"/>
    </xf>
    <xf numFmtId="3" fontId="4" fillId="6" borderId="18" xfId="1" applyNumberFormat="1" applyFont="1" applyFill="1" applyBorder="1" applyAlignment="1">
      <alignment horizontal="left" vertical="center"/>
    </xf>
    <xf numFmtId="3" fontId="4" fillId="6" borderId="8" xfId="1" applyNumberFormat="1" applyFont="1" applyFill="1" applyBorder="1" applyAlignment="1">
      <alignment horizontal="left" vertical="center"/>
    </xf>
    <xf numFmtId="3" fontId="3" fillId="6" borderId="65" xfId="1" applyNumberFormat="1" applyFont="1" applyFill="1" applyBorder="1" applyAlignment="1">
      <alignment horizontal="center"/>
    </xf>
    <xf numFmtId="3" fontId="4" fillId="6" borderId="27" xfId="1" applyNumberFormat="1" applyFont="1" applyFill="1" applyBorder="1" applyAlignment="1">
      <alignment horizontal="right" vertical="center"/>
    </xf>
    <xf numFmtId="3" fontId="4" fillId="6" borderId="20" xfId="1" applyNumberFormat="1" applyFont="1" applyFill="1" applyBorder="1" applyAlignment="1">
      <alignment horizontal="right" vertical="center"/>
    </xf>
    <xf numFmtId="3" fontId="4" fillId="6" borderId="19" xfId="1" applyNumberFormat="1" applyFont="1" applyFill="1" applyBorder="1" applyAlignment="1">
      <alignment horizontal="right" vertical="center"/>
    </xf>
    <xf numFmtId="3" fontId="4" fillId="6" borderId="50" xfId="1" applyNumberFormat="1" applyFont="1" applyFill="1" applyBorder="1" applyAlignment="1">
      <alignment horizontal="right" vertical="center"/>
    </xf>
    <xf numFmtId="3" fontId="3" fillId="6" borderId="18" xfId="1" applyNumberFormat="1" applyFont="1" applyFill="1" applyBorder="1" applyAlignment="1">
      <alignment horizontal="right" vertical="center"/>
    </xf>
    <xf numFmtId="3" fontId="3" fillId="6" borderId="8" xfId="1" applyNumberFormat="1" applyFont="1" applyFill="1" applyBorder="1" applyAlignment="1">
      <alignment horizontal="right" vertical="center"/>
    </xf>
    <xf numFmtId="3" fontId="3" fillId="6" borderId="1" xfId="1" applyNumberFormat="1" applyFont="1" applyFill="1" applyBorder="1" applyAlignment="1">
      <alignment horizontal="right" vertical="center"/>
    </xf>
    <xf numFmtId="3" fontId="3" fillId="6" borderId="5" xfId="1" applyNumberFormat="1" applyFont="1" applyFill="1" applyBorder="1" applyAlignment="1">
      <alignment horizontal="right" vertical="center"/>
    </xf>
    <xf numFmtId="0" fontId="4" fillId="6" borderId="62" xfId="1" applyFont="1" applyFill="1" applyBorder="1" applyAlignment="1">
      <alignment horizontal="left" vertical="center"/>
    </xf>
    <xf numFmtId="0" fontId="3" fillId="6" borderId="56" xfId="1" applyFont="1" applyFill="1" applyBorder="1" applyAlignment="1">
      <alignment horizontal="left"/>
    </xf>
    <xf numFmtId="3" fontId="3" fillId="6" borderId="36" xfId="1" applyNumberFormat="1" applyFont="1" applyFill="1" applyBorder="1" applyAlignment="1">
      <alignment horizontal="right" vertical="center"/>
    </xf>
    <xf numFmtId="0" fontId="4" fillId="6" borderId="22" xfId="1" applyFont="1" applyFill="1" applyBorder="1" applyAlignment="1">
      <alignment horizontal="left" vertical="center" wrapText="1"/>
    </xf>
    <xf numFmtId="0" fontId="4" fillId="6" borderId="61" xfId="1" applyFont="1" applyFill="1" applyBorder="1" applyAlignment="1">
      <alignment horizontal="left" vertical="center" wrapText="1"/>
    </xf>
    <xf numFmtId="0" fontId="1" fillId="4" borderId="52" xfId="1" applyFill="1" applyBorder="1" applyAlignment="1" applyProtection="1">
      <alignment horizontal="center" wrapText="1"/>
      <protection locked="0"/>
    </xf>
    <xf numFmtId="0" fontId="1" fillId="4" borderId="53" xfId="1" applyFill="1" applyBorder="1" applyAlignment="1" applyProtection="1">
      <alignment horizontal="center" wrapText="1"/>
      <protection locked="0"/>
    </xf>
    <xf numFmtId="3" fontId="3" fillId="6" borderId="55" xfId="1" applyNumberFormat="1" applyFont="1" applyFill="1" applyBorder="1" applyAlignment="1">
      <alignment horizontal="center"/>
    </xf>
    <xf numFmtId="3" fontId="3" fillId="6" borderId="46" xfId="1" applyNumberFormat="1" applyFont="1" applyFill="1" applyBorder="1" applyAlignment="1">
      <alignment horizontal="center"/>
    </xf>
    <xf numFmtId="0" fontId="3" fillId="4" borderId="18" xfId="1" applyFont="1" applyFill="1" applyBorder="1" applyAlignment="1" applyProtection="1">
      <alignment wrapText="1"/>
      <protection locked="0"/>
    </xf>
    <xf numFmtId="0" fontId="3" fillId="4" borderId="17" xfId="1" applyFont="1" applyFill="1" applyBorder="1" applyAlignment="1" applyProtection="1">
      <alignment wrapText="1"/>
      <protection locked="0"/>
    </xf>
    <xf numFmtId="0" fontId="1" fillId="4" borderId="18" xfId="1" applyFill="1" applyBorder="1" applyAlignment="1" applyProtection="1">
      <alignment horizontal="left" wrapText="1"/>
      <protection locked="0"/>
    </xf>
    <xf numFmtId="0" fontId="1" fillId="4" borderId="8" xfId="1" applyFill="1" applyBorder="1" applyAlignment="1" applyProtection="1">
      <alignment horizontal="left" wrapText="1"/>
      <protection locked="0"/>
    </xf>
    <xf numFmtId="0" fontId="24" fillId="4" borderId="1" xfId="0" applyFont="1" applyFill="1" applyBorder="1" applyAlignment="1" applyProtection="1">
      <alignment horizontal="left" vertical="top" wrapText="1"/>
      <protection locked="0"/>
    </xf>
    <xf numFmtId="0" fontId="18" fillId="4" borderId="1" xfId="0" applyFont="1" applyFill="1" applyBorder="1" applyAlignment="1" applyProtection="1">
      <alignment horizontal="left" vertical="top" wrapText="1"/>
      <protection locked="0"/>
    </xf>
    <xf numFmtId="0" fontId="26" fillId="5" borderId="57" xfId="2" applyFont="1" applyFill="1" applyBorder="1" applyAlignment="1">
      <alignment horizontal="center" vertical="center" wrapText="1"/>
    </xf>
    <xf numFmtId="0" fontId="26" fillId="5" borderId="58" xfId="2" applyFont="1" applyFill="1" applyBorder="1" applyAlignment="1">
      <alignment horizontal="center" vertical="center" wrapText="1"/>
    </xf>
    <xf numFmtId="0" fontId="4" fillId="6" borderId="22" xfId="1" applyFont="1" applyFill="1" applyBorder="1" applyAlignment="1">
      <alignment horizontal="left" vertical="center"/>
    </xf>
    <xf numFmtId="0" fontId="4" fillId="6" borderId="61" xfId="1" applyFont="1" applyFill="1" applyBorder="1" applyAlignment="1">
      <alignment horizontal="left" vertical="center"/>
    </xf>
    <xf numFmtId="0" fontId="1" fillId="4" borderId="52" xfId="1" applyFill="1" applyBorder="1" applyAlignment="1" applyProtection="1">
      <alignment wrapText="1"/>
      <protection locked="0"/>
    </xf>
    <xf numFmtId="0" fontId="1" fillId="4" borderId="53" xfId="1" applyFill="1" applyBorder="1" applyAlignment="1" applyProtection="1">
      <alignment wrapText="1"/>
      <protection locked="0"/>
    </xf>
    <xf numFmtId="0" fontId="26" fillId="5" borderId="55" xfId="2" applyFont="1" applyFill="1" applyBorder="1" applyAlignment="1">
      <alignment horizontal="center" vertical="center"/>
    </xf>
    <xf numFmtId="0" fontId="26" fillId="5" borderId="59" xfId="2" applyFont="1" applyFill="1" applyBorder="1" applyAlignment="1">
      <alignment horizontal="center" vertical="center"/>
    </xf>
    <xf numFmtId="0" fontId="3" fillId="4" borderId="18" xfId="1" applyFont="1" applyFill="1" applyBorder="1" applyAlignment="1" applyProtection="1">
      <protection locked="0"/>
    </xf>
    <xf numFmtId="0" fontId="3" fillId="4" borderId="17" xfId="1" applyFont="1" applyFill="1" applyBorder="1" applyAlignment="1" applyProtection="1">
      <protection locked="0"/>
    </xf>
    <xf numFmtId="0" fontId="4" fillId="6" borderId="23" xfId="1" applyFont="1" applyFill="1" applyBorder="1" applyAlignment="1">
      <alignment horizontal="left" vertical="center"/>
    </xf>
    <xf numFmtId="0" fontId="26" fillId="5" borderId="73" xfId="1" applyFont="1" applyFill="1" applyBorder="1" applyAlignment="1">
      <alignment horizontal="center" vertical="center"/>
    </xf>
    <xf numFmtId="0" fontId="3" fillId="4" borderId="2" xfId="1" applyFont="1" applyFill="1" applyBorder="1" applyAlignment="1">
      <alignment vertical="center"/>
    </xf>
    <xf numFmtId="0" fontId="3" fillId="4" borderId="25" xfId="1" applyFont="1" applyFill="1" applyBorder="1" applyAlignment="1">
      <alignment vertical="center"/>
    </xf>
    <xf numFmtId="0" fontId="3" fillId="4" borderId="1" xfId="1" applyFont="1" applyFill="1" applyBorder="1" applyAlignment="1">
      <alignment vertical="center"/>
    </xf>
    <xf numFmtId="0" fontId="3" fillId="4" borderId="17" xfId="1" applyFont="1" applyFill="1" applyBorder="1" applyAlignment="1">
      <alignment vertical="center"/>
    </xf>
    <xf numFmtId="0" fontId="3" fillId="6" borderId="1" xfId="1" applyFont="1" applyFill="1" applyBorder="1" applyAlignment="1">
      <alignment vertical="center"/>
    </xf>
    <xf numFmtId="0" fontId="3" fillId="6" borderId="17" xfId="1" applyFont="1" applyFill="1" applyBorder="1" applyAlignment="1">
      <alignment vertical="center"/>
    </xf>
    <xf numFmtId="0" fontId="31" fillId="5" borderId="73" xfId="1" applyFont="1" applyFill="1" applyBorder="1" applyAlignment="1">
      <alignment horizontal="center" vertical="center" wrapText="1"/>
    </xf>
    <xf numFmtId="0" fontId="24" fillId="4" borderId="72" xfId="0" applyFont="1" applyFill="1" applyBorder="1" applyAlignment="1" applyProtection="1">
      <alignment horizontal="left" vertical="top" wrapText="1"/>
      <protection locked="0"/>
    </xf>
    <xf numFmtId="3" fontId="28" fillId="0" borderId="14" xfId="0" applyNumberFormat="1" applyFont="1" applyFill="1" applyBorder="1" applyAlignment="1" applyProtection="1">
      <alignment horizontal="left" vertical="center" wrapText="1"/>
      <protection locked="0"/>
    </xf>
    <xf numFmtId="3" fontId="28" fillId="0" borderId="9" xfId="0" applyNumberFormat="1" applyFont="1" applyFill="1" applyBorder="1" applyAlignment="1" applyProtection="1">
      <alignment horizontal="left" vertical="center" wrapText="1"/>
      <protection locked="0"/>
    </xf>
    <xf numFmtId="3" fontId="28" fillId="0" borderId="33" xfId="0" applyNumberFormat="1" applyFont="1" applyFill="1" applyBorder="1" applyAlignment="1" applyProtection="1">
      <alignment horizontal="left" vertical="center" wrapText="1"/>
      <protection locked="0"/>
    </xf>
    <xf numFmtId="3" fontId="3" fillId="6" borderId="40" xfId="1" applyNumberFormat="1" applyFont="1" applyFill="1" applyBorder="1" applyAlignment="1">
      <alignment horizontal="left" vertical="center"/>
    </xf>
    <xf numFmtId="3" fontId="3" fillId="6" borderId="38" xfId="1" applyNumberFormat="1" applyFont="1" applyFill="1" applyBorder="1" applyAlignment="1">
      <alignment horizontal="left" vertical="center"/>
    </xf>
    <xf numFmtId="3" fontId="3" fillId="6" borderId="37" xfId="1" applyNumberFormat="1" applyFont="1" applyFill="1" applyBorder="1" applyAlignment="1">
      <alignment horizontal="left" vertical="center"/>
    </xf>
    <xf numFmtId="3" fontId="15" fillId="3" borderId="39" xfId="1" applyNumberFormat="1" applyFont="1" applyFill="1" applyBorder="1" applyAlignment="1">
      <alignment horizontal="left" vertical="center"/>
    </xf>
    <xf numFmtId="3" fontId="15" fillId="3" borderId="3" xfId="1" applyNumberFormat="1" applyFont="1" applyFill="1" applyBorder="1" applyAlignment="1">
      <alignment horizontal="left" vertical="center"/>
    </xf>
    <xf numFmtId="3" fontId="15" fillId="3" borderId="1" xfId="1" applyNumberFormat="1" applyFont="1" applyFill="1" applyBorder="1" applyAlignment="1">
      <alignment horizontal="left" vertical="center"/>
    </xf>
    <xf numFmtId="3" fontId="15" fillId="3" borderId="17" xfId="1" applyNumberFormat="1" applyFont="1" applyFill="1" applyBorder="1" applyAlignment="1">
      <alignment horizontal="left" vertical="center"/>
    </xf>
    <xf numFmtId="3" fontId="8" fillId="2" borderId="22" xfId="1" applyNumberFormat="1" applyFont="1" applyFill="1" applyBorder="1" applyAlignment="1">
      <alignment horizontal="left" vertical="center" wrapText="1"/>
    </xf>
    <xf numFmtId="3" fontId="8" fillId="2" borderId="13" xfId="1" applyNumberFormat="1" applyFont="1" applyFill="1" applyBorder="1" applyAlignment="1">
      <alignment horizontal="left" vertical="center" wrapText="1"/>
    </xf>
    <xf numFmtId="3" fontId="15" fillId="3" borderId="48" xfId="1" applyNumberFormat="1" applyFont="1" applyFill="1" applyBorder="1" applyAlignment="1">
      <alignment horizontal="left" vertical="center" wrapText="1"/>
    </xf>
    <xf numFmtId="3" fontId="15" fillId="3" borderId="49" xfId="1" applyNumberFormat="1" applyFont="1" applyFill="1" applyBorder="1" applyAlignment="1">
      <alignment horizontal="left" vertical="center" wrapText="1"/>
    </xf>
    <xf numFmtId="3" fontId="15" fillId="3" borderId="51" xfId="1" applyNumberFormat="1" applyFont="1" applyFill="1" applyBorder="1" applyAlignment="1">
      <alignment horizontal="left" vertical="center" wrapText="1"/>
    </xf>
    <xf numFmtId="3" fontId="26" fillId="5" borderId="45" xfId="1" applyNumberFormat="1" applyFont="1" applyFill="1" applyBorder="1" applyAlignment="1">
      <alignment horizontal="center" vertical="center" wrapText="1"/>
    </xf>
    <xf numFmtId="3" fontId="26" fillId="5" borderId="46" xfId="1" applyNumberFormat="1" applyFont="1" applyFill="1" applyBorder="1" applyAlignment="1">
      <alignment horizontal="center" vertical="center" wrapText="1"/>
    </xf>
    <xf numFmtId="3" fontId="26" fillId="5" borderId="47" xfId="1" applyNumberFormat="1" applyFont="1" applyFill="1" applyBorder="1" applyAlignment="1">
      <alignment horizontal="center" vertical="center" wrapText="1"/>
    </xf>
    <xf numFmtId="3" fontId="8" fillId="2" borderId="34" xfId="1" applyNumberFormat="1" applyFont="1" applyFill="1" applyBorder="1" applyAlignment="1">
      <alignment horizontal="left" vertical="center" wrapText="1"/>
    </xf>
    <xf numFmtId="3" fontId="8" fillId="2" borderId="35" xfId="1" applyNumberFormat="1" applyFont="1" applyFill="1" applyBorder="1" applyAlignment="1">
      <alignment horizontal="left" vertical="center" wrapText="1"/>
    </xf>
    <xf numFmtId="3" fontId="8" fillId="2" borderId="36" xfId="1" applyNumberFormat="1" applyFont="1" applyFill="1" applyBorder="1" applyAlignment="1">
      <alignment horizontal="left" vertical="center" wrapText="1"/>
    </xf>
    <xf numFmtId="3" fontId="28" fillId="6" borderId="20" xfId="0" applyNumberFormat="1" applyFont="1" applyFill="1" applyBorder="1" applyAlignment="1">
      <alignment horizontal="left" vertical="center" wrapText="1"/>
    </xf>
    <xf numFmtId="3" fontId="28" fillId="6" borderId="49" xfId="0" applyNumberFormat="1" applyFont="1" applyFill="1" applyBorder="1" applyAlignment="1">
      <alignment horizontal="left" vertical="center" wrapText="1"/>
    </xf>
    <xf numFmtId="3" fontId="28" fillId="6" borderId="50" xfId="0" applyNumberFormat="1" applyFont="1" applyFill="1" applyBorder="1" applyAlignment="1">
      <alignment horizontal="left" vertical="center" wrapText="1"/>
    </xf>
    <xf numFmtId="3" fontId="28" fillId="6" borderId="4" xfId="0" applyNumberFormat="1" applyFont="1" applyFill="1" applyBorder="1" applyAlignment="1">
      <alignment horizontal="center" vertical="center" wrapText="1"/>
    </xf>
    <xf numFmtId="3" fontId="28" fillId="6" borderId="5" xfId="0" applyNumberFormat="1" applyFont="1" applyFill="1" applyBorder="1" applyAlignment="1">
      <alignment horizontal="center" vertical="center" wrapText="1"/>
    </xf>
    <xf numFmtId="3" fontId="28" fillId="0" borderId="8" xfId="0" applyNumberFormat="1" applyFont="1" applyFill="1" applyBorder="1" applyAlignment="1" applyProtection="1">
      <alignment horizontal="left" vertical="center" wrapText="1"/>
      <protection locked="0"/>
    </xf>
    <xf numFmtId="3" fontId="28" fillId="0" borderId="4" xfId="0" applyNumberFormat="1" applyFont="1" applyFill="1" applyBorder="1" applyAlignment="1" applyProtection="1">
      <alignment horizontal="left" vertical="center" wrapText="1"/>
      <protection locked="0"/>
    </xf>
    <xf numFmtId="3" fontId="28" fillId="0" borderId="5" xfId="0" applyNumberFormat="1" applyFont="1" applyFill="1" applyBorder="1" applyAlignment="1" applyProtection="1">
      <alignment horizontal="left" vertical="center" wrapText="1"/>
      <protection locked="0"/>
    </xf>
    <xf numFmtId="3" fontId="15" fillId="3" borderId="52" xfId="1" applyNumberFormat="1" applyFont="1" applyFill="1" applyBorder="1" applyAlignment="1">
      <alignment horizontal="left" vertical="center" wrapText="1"/>
    </xf>
    <xf numFmtId="3" fontId="15" fillId="3" borderId="4" xfId="1" applyNumberFormat="1" applyFont="1" applyFill="1" applyBorder="1" applyAlignment="1">
      <alignment horizontal="left" vertical="center" wrapText="1"/>
    </xf>
    <xf numFmtId="3" fontId="15" fillId="3" borderId="53" xfId="1" applyNumberFormat="1" applyFont="1" applyFill="1" applyBorder="1" applyAlignment="1">
      <alignment horizontal="left" vertical="center" wrapText="1"/>
    </xf>
    <xf numFmtId="3" fontId="3" fillId="6" borderId="32" xfId="1" applyNumberFormat="1" applyFont="1" applyFill="1" applyBorder="1" applyAlignment="1">
      <alignment horizontal="left" vertical="center" wrapText="1"/>
    </xf>
    <xf numFmtId="3" fontId="3" fillId="6" borderId="9" xfId="1" applyNumberFormat="1" applyFont="1" applyFill="1" applyBorder="1" applyAlignment="1">
      <alignment horizontal="left" vertical="center" wrapText="1"/>
    </xf>
    <xf numFmtId="3" fontId="3" fillId="6" borderId="33" xfId="1" applyNumberFormat="1" applyFont="1" applyFill="1" applyBorder="1" applyAlignment="1">
      <alignment horizontal="left" vertical="center" wrapText="1"/>
    </xf>
    <xf numFmtId="0" fontId="4" fillId="4" borderId="1" xfId="0" applyFont="1" applyFill="1" applyBorder="1" applyAlignment="1" applyProtection="1">
      <alignment horizontal="left" vertical="top" wrapText="1"/>
      <protection locked="0"/>
    </xf>
    <xf numFmtId="0" fontId="10" fillId="4" borderId="1" xfId="0" applyFont="1" applyFill="1" applyBorder="1" applyAlignment="1" applyProtection="1">
      <alignment horizontal="left" vertical="top" wrapText="1"/>
      <protection locked="0"/>
    </xf>
    <xf numFmtId="14" fontId="10" fillId="4" borderId="1" xfId="0" applyNumberFormat="1" applyFont="1" applyFill="1" applyBorder="1" applyAlignment="1" applyProtection="1">
      <alignment horizontal="left" vertical="top" wrapText="1"/>
      <protection locked="0"/>
    </xf>
    <xf numFmtId="3" fontId="28" fillId="6" borderId="1" xfId="0" applyNumberFormat="1" applyFont="1" applyFill="1" applyBorder="1" applyAlignment="1">
      <alignment horizontal="left" vertical="center" wrapText="1"/>
    </xf>
    <xf numFmtId="3" fontId="28" fillId="6" borderId="8" xfId="0" applyNumberFormat="1" applyFont="1" applyFill="1" applyBorder="1" applyAlignment="1">
      <alignment horizontal="left" vertical="center" wrapText="1"/>
    </xf>
    <xf numFmtId="3" fontId="8" fillId="2" borderId="0" xfId="1" applyNumberFormat="1" applyFont="1" applyFill="1" applyBorder="1" applyAlignment="1">
      <alignment horizontal="center" vertical="center" wrapText="1"/>
    </xf>
    <xf numFmtId="3" fontId="28" fillId="6" borderId="5" xfId="0" applyNumberFormat="1" applyFont="1" applyFill="1" applyBorder="1" applyAlignment="1">
      <alignment horizontal="left" vertical="center" wrapText="1"/>
    </xf>
    <xf numFmtId="3" fontId="28" fillId="6" borderId="19" xfId="0" applyNumberFormat="1" applyFont="1" applyFill="1" applyBorder="1" applyAlignment="1">
      <alignment horizontal="left" vertical="center" wrapText="1"/>
    </xf>
    <xf numFmtId="3" fontId="28" fillId="6" borderId="1" xfId="0" applyNumberFormat="1" applyFont="1" applyFill="1" applyBorder="1" applyAlignment="1">
      <alignment horizontal="center" vertical="center" wrapText="1"/>
    </xf>
    <xf numFmtId="3" fontId="15" fillId="3" borderId="27" xfId="1" applyNumberFormat="1" applyFont="1" applyFill="1" applyBorder="1" applyAlignment="1">
      <alignment horizontal="left" vertical="center"/>
    </xf>
    <xf numFmtId="3" fontId="15" fillId="3" borderId="19" xfId="1" applyNumberFormat="1" applyFont="1" applyFill="1" applyBorder="1" applyAlignment="1">
      <alignment horizontal="left" vertical="center"/>
    </xf>
    <xf numFmtId="3" fontId="15" fillId="3" borderId="21" xfId="1" applyNumberFormat="1" applyFont="1" applyFill="1" applyBorder="1" applyAlignment="1">
      <alignment horizontal="left" vertical="center"/>
    </xf>
    <xf numFmtId="3" fontId="3" fillId="6" borderId="32" xfId="1" applyNumberFormat="1" applyFont="1" applyFill="1" applyBorder="1" applyAlignment="1">
      <alignment horizontal="left" vertical="center"/>
    </xf>
    <xf numFmtId="3" fontId="3" fillId="6" borderId="9" xfId="1" applyNumberFormat="1" applyFont="1" applyFill="1" applyBorder="1" applyAlignment="1">
      <alignment horizontal="left" vertical="center"/>
    </xf>
    <xf numFmtId="3" fontId="3" fillId="6" borderId="33" xfId="1" applyNumberFormat="1" applyFont="1" applyFill="1" applyBorder="1" applyAlignment="1">
      <alignment horizontal="left" vertical="center"/>
    </xf>
  </cellXfs>
  <cellStyles count="5">
    <cellStyle name="Normaali" xfId="0" builtinId="0"/>
    <cellStyle name="Normaali 2" xfId="1"/>
    <cellStyle name="Normaali 3" xfId="2"/>
    <cellStyle name="Prosentti" xfId="3" builtinId="5"/>
    <cellStyle name="Valuutta" xfId="4" builtinId="4"/>
  </cellStyles>
  <dxfs count="0"/>
  <tableStyles count="0" defaultTableStyle="TableStyleMedium9" defaultPivotStyle="PivotStyleLight16"/>
  <colors>
    <mruColors>
      <color rgb="FF027889"/>
      <color rgb="FFEFFDFF"/>
      <color rgb="FFCCFFFF"/>
      <color rgb="FF69EDFF"/>
      <color rgb="FF7DF0FF"/>
      <color rgb="FFE5F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47625</xdr:rowOff>
    </xdr:from>
    <xdr:to>
      <xdr:col>2</xdr:col>
      <xdr:colOff>1142626</xdr:colOff>
      <xdr:row>10</xdr:row>
      <xdr:rowOff>1009530</xdr:rowOff>
    </xdr:to>
    <xdr:pic>
      <xdr:nvPicPr>
        <xdr:cNvPr id="2" name="Kuva 1"/>
        <xdr:cNvPicPr>
          <a:picLocks noChangeAspect="1"/>
        </xdr:cNvPicPr>
      </xdr:nvPicPr>
      <xdr:blipFill>
        <a:blip xmlns:r="http://schemas.openxmlformats.org/officeDocument/2006/relationships" r:embed="rId1"/>
        <a:stretch>
          <a:fillRect/>
        </a:stretch>
      </xdr:blipFill>
      <xdr:spPr>
        <a:xfrm>
          <a:off x="0" y="2543175"/>
          <a:ext cx="2990476" cy="961905"/>
        </a:xfrm>
        <a:prstGeom prst="rect">
          <a:avLst/>
        </a:prstGeom>
      </xdr:spPr>
    </xdr:pic>
    <xdr:clientData/>
  </xdr:twoCellAnchor>
  <xdr:twoCellAnchor editAs="oneCell">
    <xdr:from>
      <xdr:col>0</xdr:col>
      <xdr:colOff>57150</xdr:colOff>
      <xdr:row>0</xdr:row>
      <xdr:rowOff>66675</xdr:rowOff>
    </xdr:from>
    <xdr:to>
      <xdr:col>1</xdr:col>
      <xdr:colOff>876300</xdr:colOff>
      <xdr:row>4</xdr:row>
      <xdr:rowOff>80645</xdr:rowOff>
    </xdr:to>
    <xdr:pic>
      <xdr:nvPicPr>
        <xdr:cNvPr id="4" name="Kuva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66675"/>
          <a:ext cx="1543050" cy="928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1</xdr:row>
      <xdr:rowOff>57150</xdr:rowOff>
    </xdr:from>
    <xdr:to>
      <xdr:col>1</xdr:col>
      <xdr:colOff>1619250</xdr:colOff>
      <xdr:row>5</xdr:row>
      <xdr:rowOff>4445</xdr:rowOff>
    </xdr:to>
    <xdr:pic>
      <xdr:nvPicPr>
        <xdr:cNvPr id="2" name="Kuv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257175"/>
          <a:ext cx="154305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1</xdr:row>
      <xdr:rowOff>57150</xdr:rowOff>
    </xdr:from>
    <xdr:to>
      <xdr:col>1</xdr:col>
      <xdr:colOff>1619250</xdr:colOff>
      <xdr:row>5</xdr:row>
      <xdr:rowOff>55245</xdr:rowOff>
    </xdr:to>
    <xdr:pic>
      <xdr:nvPicPr>
        <xdr:cNvPr id="4" name="Kuv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5" y="257175"/>
          <a:ext cx="154305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76200</xdr:colOff>
      <xdr:row>1</xdr:row>
      <xdr:rowOff>57150</xdr:rowOff>
    </xdr:from>
    <xdr:to>
      <xdr:col>1</xdr:col>
      <xdr:colOff>1619250</xdr:colOff>
      <xdr:row>5</xdr:row>
      <xdr:rowOff>55245</xdr:rowOff>
    </xdr:to>
    <xdr:pic>
      <xdr:nvPicPr>
        <xdr:cNvPr id="2" name="Kuv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257175"/>
          <a:ext cx="154305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76200</xdr:colOff>
      <xdr:row>1</xdr:row>
      <xdr:rowOff>57150</xdr:rowOff>
    </xdr:from>
    <xdr:to>
      <xdr:col>1</xdr:col>
      <xdr:colOff>1619250</xdr:colOff>
      <xdr:row>5</xdr:row>
      <xdr:rowOff>55245</xdr:rowOff>
    </xdr:to>
    <xdr:pic>
      <xdr:nvPicPr>
        <xdr:cNvPr id="2" name="Kuv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257175"/>
          <a:ext cx="154305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76200</xdr:colOff>
      <xdr:row>1</xdr:row>
      <xdr:rowOff>57150</xdr:rowOff>
    </xdr:from>
    <xdr:to>
      <xdr:col>1</xdr:col>
      <xdr:colOff>1619250</xdr:colOff>
      <xdr:row>5</xdr:row>
      <xdr:rowOff>55245</xdr:rowOff>
    </xdr:to>
    <xdr:pic>
      <xdr:nvPicPr>
        <xdr:cNvPr id="2" name="Kuv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257175"/>
          <a:ext cx="154305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76200</xdr:colOff>
      <xdr:row>1</xdr:row>
      <xdr:rowOff>57150</xdr:rowOff>
    </xdr:from>
    <xdr:to>
      <xdr:col>1</xdr:col>
      <xdr:colOff>1619250</xdr:colOff>
      <xdr:row>5</xdr:row>
      <xdr:rowOff>55245</xdr:rowOff>
    </xdr:to>
    <xdr:pic>
      <xdr:nvPicPr>
        <xdr:cNvPr id="2" name="Kuv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257175"/>
          <a:ext cx="154305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80010</xdr:colOff>
      <xdr:row>1</xdr:row>
      <xdr:rowOff>9525</xdr:rowOff>
    </xdr:from>
    <xdr:to>
      <xdr:col>1</xdr:col>
      <xdr:colOff>1623060</xdr:colOff>
      <xdr:row>5</xdr:row>
      <xdr:rowOff>17145</xdr:rowOff>
    </xdr:to>
    <xdr:pic>
      <xdr:nvPicPr>
        <xdr:cNvPr id="11649" name="Kuv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 y="238125"/>
          <a:ext cx="154305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9"/>
  <dimension ref="A1:S47"/>
  <sheetViews>
    <sheetView tabSelected="1" zoomScaleNormal="100" workbookViewId="0">
      <selection activeCell="C1" sqref="C1"/>
    </sheetView>
  </sheetViews>
  <sheetFormatPr defaultRowHeight="15" x14ac:dyDescent="0.25"/>
  <cols>
    <col min="1" max="1" width="10.85546875" style="1" customWidth="1"/>
    <col min="2" max="2" width="16.85546875" style="1" customWidth="1"/>
    <col min="3" max="3" width="42" style="1" customWidth="1"/>
    <col min="4" max="5" width="10.42578125" style="1" customWidth="1"/>
    <col min="6" max="6" width="25" style="1" customWidth="1"/>
    <col min="7" max="7" width="8.5703125" style="110" customWidth="1"/>
    <col min="8" max="8" width="12.28515625" style="1" customWidth="1"/>
    <col min="9" max="9" width="7" style="110" customWidth="1"/>
    <col min="10" max="10" width="10.42578125" style="1" customWidth="1"/>
    <col min="11" max="11" width="6.140625" style="110" customWidth="1"/>
    <col min="12" max="12" width="16.85546875" style="110" customWidth="1"/>
    <col min="13" max="19" width="8.85546875" style="111"/>
    <col min="20" max="16384" width="9.140625" style="1"/>
  </cols>
  <sheetData>
    <row r="1" spans="1:19" ht="15.75" x14ac:dyDescent="0.25">
      <c r="F1" s="9" t="s">
        <v>75</v>
      </c>
    </row>
    <row r="2" spans="1:19" x14ac:dyDescent="0.25">
      <c r="F2" s="274">
        <v>42912</v>
      </c>
    </row>
    <row r="3" spans="1:19" ht="26.25" x14ac:dyDescent="0.4">
      <c r="C3" s="112" t="s">
        <v>195</v>
      </c>
    </row>
    <row r="7" spans="1:19" x14ac:dyDescent="0.25">
      <c r="A7" s="178" t="s">
        <v>183</v>
      </c>
    </row>
    <row r="8" spans="1:19" x14ac:dyDescent="0.25">
      <c r="A8" s="116"/>
      <c r="M8" s="120"/>
      <c r="N8" s="120"/>
      <c r="O8" s="120"/>
      <c r="P8" s="120"/>
      <c r="Q8" s="120"/>
      <c r="R8" s="120"/>
      <c r="S8" s="120"/>
    </row>
    <row r="9" spans="1:19" ht="18.75" x14ac:dyDescent="0.3">
      <c r="A9" s="109" t="s">
        <v>191</v>
      </c>
      <c r="M9" s="120"/>
      <c r="N9" s="120"/>
      <c r="O9" s="120"/>
      <c r="P9" s="120"/>
      <c r="Q9" s="120"/>
      <c r="R9" s="120"/>
      <c r="S9" s="120"/>
    </row>
    <row r="10" spans="1:19" ht="45.75" customHeight="1" x14ac:dyDescent="0.25">
      <c r="A10" s="277" t="s">
        <v>197</v>
      </c>
      <c r="B10" s="277"/>
      <c r="C10" s="277"/>
      <c r="D10" s="277"/>
      <c r="E10" s="277"/>
      <c r="F10" s="277"/>
      <c r="M10" s="120"/>
      <c r="N10" s="120"/>
      <c r="O10" s="120"/>
      <c r="P10" s="120"/>
      <c r="Q10" s="120"/>
      <c r="R10" s="120"/>
      <c r="S10" s="120"/>
    </row>
    <row r="11" spans="1:19" ht="96" customHeight="1" x14ac:dyDescent="0.25"/>
    <row r="12" spans="1:19" ht="18.75" x14ac:dyDescent="0.3">
      <c r="A12" s="109" t="s">
        <v>136</v>
      </c>
      <c r="B12" s="109"/>
    </row>
    <row r="13" spans="1:19" ht="18.75" x14ac:dyDescent="0.3">
      <c r="A13" s="1" t="s">
        <v>196</v>
      </c>
      <c r="B13" s="109"/>
      <c r="M13" s="120"/>
      <c r="N13" s="120"/>
      <c r="O13" s="120"/>
      <c r="P13" s="120"/>
      <c r="Q13" s="120"/>
      <c r="R13" s="120"/>
      <c r="S13" s="120"/>
    </row>
    <row r="14" spans="1:19" ht="18.75" x14ac:dyDescent="0.3">
      <c r="A14" s="1" t="s">
        <v>140</v>
      </c>
      <c r="B14" s="109"/>
    </row>
    <row r="15" spans="1:19" ht="18.75" x14ac:dyDescent="0.3">
      <c r="A15" s="1" t="s">
        <v>139</v>
      </c>
      <c r="B15" s="109"/>
    </row>
    <row r="16" spans="1:19" ht="18.75" x14ac:dyDescent="0.3">
      <c r="A16" s="1" t="s">
        <v>141</v>
      </c>
      <c r="B16" s="109"/>
      <c r="M16" s="120"/>
      <c r="N16" s="120"/>
      <c r="O16" s="120"/>
      <c r="P16" s="120"/>
      <c r="Q16" s="120"/>
      <c r="R16" s="120"/>
      <c r="S16" s="120"/>
    </row>
    <row r="17" spans="1:19" ht="18.75" x14ac:dyDescent="0.3">
      <c r="A17" s="1" t="s">
        <v>142</v>
      </c>
      <c r="B17" s="109"/>
    </row>
    <row r="18" spans="1:19" ht="18.75" x14ac:dyDescent="0.3">
      <c r="A18" s="1" t="s">
        <v>138</v>
      </c>
      <c r="B18" s="109"/>
    </row>
    <row r="19" spans="1:19" ht="18.75" x14ac:dyDescent="0.3">
      <c r="A19" s="1" t="s">
        <v>213</v>
      </c>
      <c r="B19" s="109"/>
      <c r="M19" s="198"/>
      <c r="N19" s="198"/>
      <c r="O19" s="198"/>
      <c r="P19" s="198"/>
      <c r="Q19" s="198"/>
      <c r="R19" s="198"/>
      <c r="S19" s="198"/>
    </row>
    <row r="20" spans="1:19" x14ac:dyDescent="0.25">
      <c r="B20" s="215" t="s">
        <v>32</v>
      </c>
      <c r="C20" t="s">
        <v>209</v>
      </c>
      <c r="M20" s="198"/>
      <c r="N20" s="198"/>
      <c r="O20" s="198"/>
      <c r="P20" s="198"/>
      <c r="Q20" s="198"/>
      <c r="R20" s="198"/>
      <c r="S20" s="198"/>
    </row>
    <row r="21" spans="1:19" x14ac:dyDescent="0.25">
      <c r="B21" s="215" t="s">
        <v>34</v>
      </c>
      <c r="C21" s="1" t="s">
        <v>211</v>
      </c>
      <c r="M21" s="198"/>
      <c r="N21" s="198"/>
      <c r="O21" s="198"/>
      <c r="P21" s="198"/>
      <c r="Q21" s="198"/>
      <c r="R21" s="198"/>
      <c r="S21" s="198"/>
    </row>
    <row r="22" spans="1:19" x14ac:dyDescent="0.25">
      <c r="B22" s="215" t="s">
        <v>207</v>
      </c>
      <c r="C22" s="1" t="s">
        <v>212</v>
      </c>
      <c r="M22" s="198"/>
      <c r="N22" s="198"/>
      <c r="O22" s="198"/>
      <c r="P22" s="198"/>
      <c r="Q22" s="198"/>
      <c r="R22" s="198"/>
      <c r="S22" s="198"/>
    </row>
    <row r="23" spans="1:19" x14ac:dyDescent="0.25">
      <c r="B23" s="215" t="s">
        <v>208</v>
      </c>
      <c r="C23" s="1" t="s">
        <v>210</v>
      </c>
      <c r="M23" s="198"/>
      <c r="N23" s="198"/>
      <c r="O23" s="198"/>
      <c r="P23" s="198"/>
      <c r="Q23" s="198"/>
      <c r="R23" s="198"/>
      <c r="S23" s="198"/>
    </row>
    <row r="24" spans="1:19" x14ac:dyDescent="0.25">
      <c r="B24" s="215"/>
      <c r="M24" s="198"/>
      <c r="N24" s="198"/>
      <c r="O24" s="198"/>
      <c r="P24" s="198"/>
      <c r="Q24" s="198"/>
      <c r="R24" s="198"/>
      <c r="S24" s="198"/>
    </row>
    <row r="25" spans="1:19" ht="133.5" customHeight="1" x14ac:dyDescent="0.25">
      <c r="B25" s="278" t="s">
        <v>214</v>
      </c>
      <c r="C25" s="278"/>
      <c r="D25" s="278"/>
      <c r="E25" s="278"/>
      <c r="F25" s="278"/>
      <c r="M25" s="198"/>
      <c r="N25" s="198"/>
      <c r="O25" s="198"/>
      <c r="P25" s="198"/>
      <c r="Q25" s="198"/>
      <c r="R25" s="198"/>
      <c r="S25" s="198"/>
    </row>
    <row r="26" spans="1:19" ht="159" customHeight="1" x14ac:dyDescent="0.25">
      <c r="B26" s="278" t="s">
        <v>215</v>
      </c>
      <c r="C26" s="278"/>
      <c r="D26" s="278"/>
      <c r="E26" s="278"/>
      <c r="F26" s="278"/>
      <c r="M26" s="198"/>
      <c r="N26" s="198"/>
      <c r="O26" s="198"/>
      <c r="P26" s="198"/>
      <c r="Q26" s="198"/>
      <c r="R26" s="198"/>
      <c r="S26" s="198"/>
    </row>
    <row r="27" spans="1:19" ht="162.75" customHeight="1" x14ac:dyDescent="0.25">
      <c r="B27" s="278" t="s">
        <v>216</v>
      </c>
      <c r="C27" s="278"/>
      <c r="D27" s="278"/>
      <c r="E27" s="278"/>
      <c r="F27" s="278"/>
      <c r="M27" s="198"/>
      <c r="N27" s="198"/>
      <c r="O27" s="198"/>
      <c r="P27" s="198"/>
      <c r="Q27" s="198"/>
      <c r="R27" s="198"/>
      <c r="S27" s="198"/>
    </row>
    <row r="28" spans="1:19" ht="144" customHeight="1" x14ac:dyDescent="0.25">
      <c r="B28" s="278" t="s">
        <v>217</v>
      </c>
      <c r="C28" s="278"/>
      <c r="D28" s="278"/>
      <c r="E28" s="278"/>
      <c r="F28" s="278"/>
      <c r="M28" s="198"/>
      <c r="N28" s="198"/>
      <c r="O28" s="198"/>
      <c r="P28" s="198"/>
      <c r="Q28" s="198"/>
      <c r="R28" s="198"/>
      <c r="S28" s="198"/>
    </row>
    <row r="29" spans="1:19" ht="108" customHeight="1" x14ac:dyDescent="0.25">
      <c r="B29" s="278" t="s">
        <v>239</v>
      </c>
      <c r="C29" s="278"/>
      <c r="D29" s="278"/>
      <c r="E29" s="278"/>
      <c r="F29" s="278"/>
      <c r="M29" s="198"/>
      <c r="N29" s="198"/>
      <c r="O29" s="198"/>
      <c r="P29" s="198"/>
      <c r="Q29" s="198"/>
      <c r="R29" s="198"/>
      <c r="S29" s="198"/>
    </row>
    <row r="30" spans="1:19" ht="47.25" customHeight="1" x14ac:dyDescent="0.25">
      <c r="A30" s="275" t="s">
        <v>149</v>
      </c>
      <c r="B30" s="275"/>
      <c r="C30" s="275"/>
      <c r="D30" s="275"/>
      <c r="E30" s="275"/>
      <c r="F30" s="275"/>
    </row>
    <row r="31" spans="1:19" ht="30.75" customHeight="1" x14ac:dyDescent="0.25">
      <c r="A31" s="276" t="s">
        <v>146</v>
      </c>
      <c r="B31" s="276"/>
      <c r="C31" s="276"/>
      <c r="D31" s="276"/>
      <c r="E31" s="276"/>
      <c r="F31" s="276"/>
    </row>
    <row r="32" spans="1:19" ht="16.5" customHeight="1" x14ac:dyDescent="0.25">
      <c r="A32" s="115" t="s">
        <v>192</v>
      </c>
      <c r="B32" s="111"/>
      <c r="C32" s="111"/>
      <c r="D32" s="111"/>
      <c r="E32" s="111"/>
      <c r="F32" s="111"/>
    </row>
    <row r="35" spans="1:19" ht="18.75" x14ac:dyDescent="0.3">
      <c r="A35" s="109" t="s">
        <v>137</v>
      </c>
      <c r="B35" s="109"/>
    </row>
    <row r="36" spans="1:19" x14ac:dyDescent="0.25">
      <c r="A36" s="1" t="s">
        <v>143</v>
      </c>
    </row>
    <row r="37" spans="1:19" x14ac:dyDescent="0.25">
      <c r="A37" s="1" t="s">
        <v>138</v>
      </c>
    </row>
    <row r="38" spans="1:19" x14ac:dyDescent="0.25">
      <c r="A38" s="1" t="s">
        <v>144</v>
      </c>
    </row>
    <row r="39" spans="1:19" ht="15" customHeight="1" x14ac:dyDescent="0.25">
      <c r="A39" s="1" t="s">
        <v>147</v>
      </c>
    </row>
    <row r="40" spans="1:19" ht="15" customHeight="1" x14ac:dyDescent="0.25">
      <c r="A40" s="1" t="s">
        <v>240</v>
      </c>
      <c r="M40" s="273"/>
      <c r="N40" s="273"/>
      <c r="O40" s="273"/>
      <c r="P40" s="273"/>
      <c r="Q40" s="273"/>
      <c r="R40" s="273"/>
      <c r="S40" s="273"/>
    </row>
    <row r="41" spans="1:19" ht="15" customHeight="1" x14ac:dyDescent="0.25">
      <c r="A41" s="1" t="s">
        <v>145</v>
      </c>
    </row>
    <row r="42" spans="1:19" ht="15" customHeight="1" x14ac:dyDescent="0.25">
      <c r="A42" s="1" t="s">
        <v>193</v>
      </c>
    </row>
    <row r="43" spans="1:19" ht="15" customHeight="1" x14ac:dyDescent="0.25">
      <c r="A43" s="1" t="s">
        <v>218</v>
      </c>
    </row>
    <row r="44" spans="1:19" ht="15" customHeight="1" x14ac:dyDescent="0.25">
      <c r="A44" s="1" t="s">
        <v>219</v>
      </c>
    </row>
    <row r="45" spans="1:19" ht="15" customHeight="1" x14ac:dyDescent="0.25">
      <c r="A45" s="1" t="s">
        <v>220</v>
      </c>
      <c r="M45" s="198"/>
      <c r="N45" s="198"/>
      <c r="O45" s="198"/>
      <c r="P45" s="198"/>
      <c r="Q45" s="198"/>
      <c r="R45" s="198"/>
      <c r="S45" s="198"/>
    </row>
    <row r="46" spans="1:19" ht="15" customHeight="1" x14ac:dyDescent="0.25">
      <c r="A46" s="1" t="s">
        <v>194</v>
      </c>
      <c r="M46" s="114"/>
      <c r="N46" s="114"/>
      <c r="O46" s="114"/>
      <c r="P46" s="114"/>
      <c r="Q46" s="114"/>
      <c r="R46" s="114"/>
      <c r="S46" s="114"/>
    </row>
    <row r="47" spans="1:19" ht="15" customHeight="1" x14ac:dyDescent="0.25"/>
  </sheetData>
  <sheetProtection sheet="1" objects="1" scenarios="1"/>
  <mergeCells count="8">
    <mergeCell ref="A30:F30"/>
    <mergeCell ref="A31:F31"/>
    <mergeCell ref="A10:F10"/>
    <mergeCell ref="B26:F26"/>
    <mergeCell ref="B25:F25"/>
    <mergeCell ref="B28:F28"/>
    <mergeCell ref="B27:F27"/>
    <mergeCell ref="B29:F29"/>
  </mergeCells>
  <pageMargins left="0.7" right="0.7" top="0.75" bottom="0.75" header="0.3" footer="0.3"/>
  <pageSetup paperSize="9" scale="63" orientation="portrait" r:id="rId1"/>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27889"/>
    <pageSetUpPr fitToPage="1"/>
  </sheetPr>
  <dimension ref="A1:L135"/>
  <sheetViews>
    <sheetView zoomScaleNormal="100" workbookViewId="0">
      <selection activeCell="E4" sqref="E4:J4"/>
    </sheetView>
  </sheetViews>
  <sheetFormatPr defaultRowHeight="15" x14ac:dyDescent="0.25"/>
  <cols>
    <col min="1" max="1" width="2" style="1" customWidth="1"/>
    <col min="2" max="2" width="32.7109375" style="1" customWidth="1"/>
    <col min="3" max="3" width="12.7109375" style="1" customWidth="1"/>
    <col min="4" max="7" width="16.7109375" style="1" customWidth="1"/>
    <col min="8" max="16384" width="9.140625" style="1"/>
  </cols>
  <sheetData>
    <row r="1" spans="1:12" ht="15.75" x14ac:dyDescent="0.25">
      <c r="F1" s="5"/>
      <c r="J1" s="9" t="s">
        <v>75</v>
      </c>
    </row>
    <row r="2" spans="1:12" ht="26.25" x14ac:dyDescent="0.25">
      <c r="C2" s="11" t="s">
        <v>184</v>
      </c>
    </row>
    <row r="3" spans="1:12" x14ac:dyDescent="0.25">
      <c r="C3" s="6"/>
    </row>
    <row r="4" spans="1:12" ht="18" customHeight="1" x14ac:dyDescent="0.25">
      <c r="C4" s="151" t="s">
        <v>31</v>
      </c>
      <c r="D4" s="43"/>
      <c r="E4" s="281"/>
      <c r="F4" s="282"/>
      <c r="G4" s="282"/>
      <c r="H4" s="282"/>
      <c r="I4" s="282"/>
      <c r="J4" s="283"/>
    </row>
    <row r="5" spans="1:12" ht="18" customHeight="1" x14ac:dyDescent="0.25">
      <c r="C5" s="151" t="s">
        <v>0</v>
      </c>
      <c r="D5" s="43"/>
      <c r="E5" s="284"/>
      <c r="F5" s="285"/>
      <c r="G5" s="285"/>
      <c r="H5" s="285"/>
      <c r="I5" s="285"/>
      <c r="J5" s="286"/>
    </row>
    <row r="6" spans="1:12" ht="18" customHeight="1" x14ac:dyDescent="0.25">
      <c r="C6" s="151" t="s">
        <v>71</v>
      </c>
      <c r="D6" s="43"/>
      <c r="E6" s="284"/>
      <c r="F6" s="285"/>
      <c r="G6" s="285"/>
      <c r="H6" s="285"/>
      <c r="I6" s="285"/>
      <c r="J6" s="286"/>
    </row>
    <row r="7" spans="1:12" ht="18" customHeight="1" x14ac:dyDescent="0.25">
      <c r="B7" s="11"/>
      <c r="C7" s="151" t="s">
        <v>150</v>
      </c>
      <c r="D7" s="43"/>
      <c r="E7" s="284"/>
      <c r="F7" s="285"/>
      <c r="G7" s="285"/>
      <c r="H7" s="285"/>
      <c r="I7" s="285"/>
      <c r="J7" s="286"/>
    </row>
    <row r="8" spans="1:12" x14ac:dyDescent="0.25">
      <c r="E8" s="43"/>
      <c r="F8" s="43"/>
      <c r="G8" s="43"/>
      <c r="H8" s="43"/>
      <c r="I8" s="43"/>
      <c r="J8" s="43"/>
    </row>
    <row r="9" spans="1:12" ht="18.75" x14ac:dyDescent="0.3">
      <c r="B9" s="67" t="s">
        <v>74</v>
      </c>
      <c r="E9" s="43"/>
      <c r="F9" s="43"/>
      <c r="G9" s="43"/>
      <c r="H9" s="43"/>
      <c r="I9" s="43"/>
      <c r="J9" s="43"/>
    </row>
    <row r="10" spans="1:12" x14ac:dyDescent="0.25">
      <c r="E10" s="43"/>
      <c r="F10" s="43"/>
      <c r="G10" s="43"/>
      <c r="H10" s="43"/>
      <c r="I10" s="43"/>
      <c r="J10" s="43"/>
    </row>
    <row r="11" spans="1:12" ht="15.75" x14ac:dyDescent="0.25">
      <c r="B11" s="85" t="s">
        <v>127</v>
      </c>
      <c r="C11" s="85"/>
      <c r="D11" s="85"/>
      <c r="E11" s="174"/>
      <c r="F11" s="43"/>
      <c r="G11" s="43"/>
      <c r="H11" s="43"/>
      <c r="I11" s="43"/>
      <c r="J11" s="43"/>
    </row>
    <row r="12" spans="1:12" ht="15.75" x14ac:dyDescent="0.25">
      <c r="B12" s="84"/>
      <c r="C12" s="85"/>
      <c r="D12" s="85"/>
      <c r="E12" s="174"/>
      <c r="F12" s="43"/>
      <c r="G12" s="43"/>
      <c r="H12" s="43"/>
      <c r="I12" s="43"/>
      <c r="J12" s="43"/>
    </row>
    <row r="13" spans="1:12" ht="20.25" x14ac:dyDescent="0.3">
      <c r="B13" s="86" t="s">
        <v>47</v>
      </c>
      <c r="C13" s="87"/>
      <c r="D13" s="87"/>
      <c r="E13" s="173"/>
      <c r="F13" s="175"/>
      <c r="G13" s="43"/>
      <c r="H13" s="43"/>
      <c r="I13" s="43"/>
      <c r="J13" s="43"/>
    </row>
    <row r="14" spans="1:12" ht="15.75" x14ac:dyDescent="0.25">
      <c r="B14" s="56" t="s">
        <v>128</v>
      </c>
      <c r="C14" s="87"/>
      <c r="D14" s="87"/>
      <c r="E14" s="173"/>
      <c r="F14" s="43"/>
      <c r="G14" s="43"/>
      <c r="H14" s="43"/>
      <c r="I14" s="43"/>
      <c r="J14" s="43"/>
    </row>
    <row r="15" spans="1:12" ht="15.75" thickBot="1" x14ac:dyDescent="0.3">
      <c r="B15" s="108"/>
      <c r="E15" s="43"/>
      <c r="F15" s="43"/>
      <c r="G15" s="43"/>
      <c r="H15" s="43"/>
      <c r="I15" s="43"/>
      <c r="J15" s="43"/>
    </row>
    <row r="16" spans="1:12" ht="42.75" customHeight="1" thickBot="1" x14ac:dyDescent="0.3">
      <c r="A16" s="4"/>
      <c r="B16" s="279" t="s">
        <v>79</v>
      </c>
      <c r="C16" s="280"/>
      <c r="D16" s="124" t="s">
        <v>80</v>
      </c>
      <c r="E16" s="124" t="s">
        <v>104</v>
      </c>
      <c r="F16" s="124" t="s">
        <v>19</v>
      </c>
      <c r="G16" s="125" t="s">
        <v>20</v>
      </c>
      <c r="H16" s="43"/>
      <c r="I16" s="43"/>
      <c r="J16" s="43"/>
      <c r="K16" s="43"/>
      <c r="L16" s="43"/>
    </row>
    <row r="17" spans="1:12" ht="33" customHeight="1" x14ac:dyDescent="0.25">
      <c r="A17" s="91"/>
      <c r="B17" s="289" t="s">
        <v>27</v>
      </c>
      <c r="C17" s="291"/>
      <c r="D17" s="127" t="s">
        <v>78</v>
      </c>
      <c r="E17" s="128" t="s">
        <v>78</v>
      </c>
      <c r="F17" s="129" t="s">
        <v>78</v>
      </c>
      <c r="G17" s="130" t="s">
        <v>78</v>
      </c>
      <c r="H17" s="43"/>
      <c r="I17" s="43"/>
      <c r="J17" s="43"/>
      <c r="K17" s="43"/>
      <c r="L17" s="43"/>
    </row>
    <row r="18" spans="1:12" x14ac:dyDescent="0.25">
      <c r="A18" s="91"/>
      <c r="B18" s="292" t="s">
        <v>99</v>
      </c>
      <c r="C18" s="293"/>
      <c r="D18" s="131">
        <f>'1.1.Budget Finland'!D28</f>
        <v>0</v>
      </c>
      <c r="E18" s="132">
        <f>'1.1.Budget Finland'!H28</f>
        <v>0</v>
      </c>
      <c r="F18" s="133">
        <f>'1.1.Budget Finland'!L28</f>
        <v>0</v>
      </c>
      <c r="G18" s="134">
        <f>'1.1.Budget Finland'!P28</f>
        <v>0</v>
      </c>
      <c r="H18" s="43"/>
      <c r="I18" s="43"/>
      <c r="J18" s="43"/>
      <c r="K18" s="43"/>
      <c r="L18" s="43"/>
    </row>
    <row r="19" spans="1:12" ht="15" customHeight="1" x14ac:dyDescent="0.25">
      <c r="A19" s="91"/>
      <c r="B19" s="292" t="s">
        <v>100</v>
      </c>
      <c r="C19" s="293"/>
      <c r="D19" s="131">
        <f>'1.2.Budget Russia'!D28</f>
        <v>0</v>
      </c>
      <c r="E19" s="132">
        <f>'1.2.Budget Russia'!H28</f>
        <v>0</v>
      </c>
      <c r="F19" s="133">
        <f>'1.2.Budget Russia'!L28</f>
        <v>0</v>
      </c>
      <c r="G19" s="134">
        <f>'1.2.Budget Russia'!P28</f>
        <v>0</v>
      </c>
      <c r="H19" s="43"/>
      <c r="I19" s="43"/>
      <c r="J19" s="43"/>
      <c r="K19" s="43"/>
      <c r="L19" s="43"/>
    </row>
    <row r="20" spans="1:12" ht="15" customHeight="1" thickBot="1" x14ac:dyDescent="0.3">
      <c r="A20" s="91"/>
      <c r="B20" s="292" t="s">
        <v>101</v>
      </c>
      <c r="C20" s="293"/>
      <c r="D20" s="131">
        <f>'1.3.Budget Sweden'!D28</f>
        <v>0</v>
      </c>
      <c r="E20" s="132">
        <f>'1.3.Budget Sweden'!H28</f>
        <v>0</v>
      </c>
      <c r="F20" s="133">
        <f>'1.3.Budget Sweden'!L28</f>
        <v>0</v>
      </c>
      <c r="G20" s="134">
        <f>'1.3.Budget Sweden'!P28</f>
        <v>0</v>
      </c>
      <c r="H20" s="43"/>
      <c r="I20" s="43"/>
      <c r="J20" s="43"/>
      <c r="K20" s="43"/>
      <c r="L20" s="43"/>
    </row>
    <row r="21" spans="1:12" ht="15" customHeight="1" thickBot="1" x14ac:dyDescent="0.3">
      <c r="A21" s="91"/>
      <c r="B21" s="287" t="s">
        <v>103</v>
      </c>
      <c r="C21" s="288"/>
      <c r="D21" s="135">
        <f>SUM(D18:D20)</f>
        <v>0</v>
      </c>
      <c r="E21" s="135">
        <f>SUM(E18:E20)</f>
        <v>0</v>
      </c>
      <c r="F21" s="135">
        <f t="shared" ref="F21:G21" si="0">SUM(F18:F20)</f>
        <v>0</v>
      </c>
      <c r="G21" s="135">
        <f t="shared" si="0"/>
        <v>0</v>
      </c>
      <c r="H21" s="43"/>
      <c r="I21" s="43"/>
      <c r="J21" s="43"/>
      <c r="K21" s="43"/>
      <c r="L21" s="43"/>
    </row>
    <row r="22" spans="1:12" ht="15" customHeight="1" thickBot="1" x14ac:dyDescent="0.3">
      <c r="A22" s="91"/>
      <c r="B22" s="292" t="s">
        <v>102</v>
      </c>
      <c r="C22" s="293"/>
      <c r="D22" s="131">
        <f>'1.4.Budget Norway'!D28</f>
        <v>0</v>
      </c>
      <c r="E22" s="132">
        <f>'1.4.Budget Norway'!H28</f>
        <v>0</v>
      </c>
      <c r="F22" s="133">
        <f>'1.4.Budget Norway'!L28</f>
        <v>0</v>
      </c>
      <c r="G22" s="134">
        <f>'1.4.Budget Norway'!P28</f>
        <v>0</v>
      </c>
      <c r="H22" s="43"/>
      <c r="I22" s="43"/>
      <c r="J22" s="43"/>
      <c r="K22" s="43"/>
      <c r="L22" s="43"/>
    </row>
    <row r="23" spans="1:12" ht="15.75" thickBot="1" x14ac:dyDescent="0.3">
      <c r="A23" s="91"/>
      <c r="B23" s="287" t="s">
        <v>105</v>
      </c>
      <c r="C23" s="288"/>
      <c r="D23" s="135">
        <f>SUM(D21:D22)</f>
        <v>0</v>
      </c>
      <c r="E23" s="135">
        <f>SUM(E21:E22)</f>
        <v>0</v>
      </c>
      <c r="F23" s="135">
        <f t="shared" ref="F23:G23" si="1">SUM(F21:F22)</f>
        <v>0</v>
      </c>
      <c r="G23" s="135">
        <f t="shared" si="1"/>
        <v>0</v>
      </c>
      <c r="H23" s="272" t="s">
        <v>175</v>
      </c>
      <c r="I23" s="232"/>
      <c r="J23" s="232"/>
      <c r="K23" s="232"/>
      <c r="L23" s="232"/>
    </row>
    <row r="24" spans="1:12" ht="15.75" thickBot="1" x14ac:dyDescent="0.3">
      <c r="B24" s="126"/>
      <c r="C24" s="126"/>
      <c r="D24" s="126"/>
      <c r="E24" s="126"/>
      <c r="F24" s="126"/>
      <c r="G24" s="126"/>
      <c r="H24" s="43"/>
      <c r="I24" s="43"/>
      <c r="J24" s="43"/>
      <c r="K24" s="43"/>
      <c r="L24" s="43"/>
    </row>
    <row r="25" spans="1:12" ht="27.75" customHeight="1" x14ac:dyDescent="0.25">
      <c r="B25" s="289" t="s">
        <v>82</v>
      </c>
      <c r="C25" s="290"/>
      <c r="D25" s="127" t="s">
        <v>78</v>
      </c>
      <c r="E25" s="139" t="s">
        <v>78</v>
      </c>
      <c r="F25" s="129" t="s">
        <v>78</v>
      </c>
      <c r="G25" s="130" t="s">
        <v>78</v>
      </c>
      <c r="H25" s="154"/>
      <c r="I25" s="154"/>
      <c r="J25" s="43"/>
      <c r="K25" s="43"/>
      <c r="L25" s="43"/>
    </row>
    <row r="26" spans="1:12" ht="15.75" customHeight="1" x14ac:dyDescent="0.25">
      <c r="B26" s="292" t="s">
        <v>99</v>
      </c>
      <c r="C26" s="293"/>
      <c r="D26" s="131">
        <f>'1.1.Budget Finland'!D43</f>
        <v>0</v>
      </c>
      <c r="E26" s="132">
        <f>'1.1.Budget Finland'!H43</f>
        <v>0</v>
      </c>
      <c r="F26" s="133">
        <f>'1.1.Budget Finland'!L43</f>
        <v>0</v>
      </c>
      <c r="G26" s="141">
        <f>'1.1.Budget Finland'!P43</f>
        <v>0</v>
      </c>
      <c r="H26" s="154"/>
      <c r="I26" s="154"/>
      <c r="J26" s="43"/>
      <c r="K26" s="43"/>
      <c r="L26" s="43"/>
    </row>
    <row r="27" spans="1:12" ht="15.75" customHeight="1" x14ac:dyDescent="0.25">
      <c r="B27" s="292" t="s">
        <v>100</v>
      </c>
      <c r="C27" s="293"/>
      <c r="D27" s="131">
        <f>'1.2.Budget Russia'!D43</f>
        <v>0</v>
      </c>
      <c r="E27" s="132">
        <f>'1.2.Budget Russia'!H43</f>
        <v>0</v>
      </c>
      <c r="F27" s="133">
        <f>'1.2.Budget Russia'!L43</f>
        <v>0</v>
      </c>
      <c r="G27" s="134">
        <f>'1.2.Budget Russia'!P43</f>
        <v>0</v>
      </c>
      <c r="H27" s="154"/>
      <c r="I27" s="154"/>
      <c r="J27" s="43"/>
      <c r="K27" s="43"/>
      <c r="L27" s="43"/>
    </row>
    <row r="28" spans="1:12" ht="15" customHeight="1" thickBot="1" x14ac:dyDescent="0.3">
      <c r="B28" s="292" t="s">
        <v>101</v>
      </c>
      <c r="C28" s="293"/>
      <c r="D28" s="131">
        <f>'1.3.Budget Sweden'!D43</f>
        <v>0</v>
      </c>
      <c r="E28" s="132">
        <f>'1.3.Budget Sweden'!H43</f>
        <v>0</v>
      </c>
      <c r="F28" s="133">
        <f>'1.3.Budget Sweden'!L43</f>
        <v>0</v>
      </c>
      <c r="G28" s="134">
        <f>'1.3.Budget Sweden'!P43</f>
        <v>0</v>
      </c>
      <c r="H28" s="154"/>
      <c r="I28" s="154"/>
      <c r="J28" s="43"/>
      <c r="K28" s="43"/>
      <c r="L28" s="43"/>
    </row>
    <row r="29" spans="1:12" ht="15" customHeight="1" thickBot="1" x14ac:dyDescent="0.3">
      <c r="B29" s="287" t="s">
        <v>111</v>
      </c>
      <c r="C29" s="288"/>
      <c r="D29" s="135">
        <f>SUM(D26:D28)</f>
        <v>0</v>
      </c>
      <c r="E29" s="136">
        <f t="shared" ref="E29:G29" si="2">SUM(E26:E28)</f>
        <v>0</v>
      </c>
      <c r="F29" s="137">
        <f t="shared" si="2"/>
        <v>0</v>
      </c>
      <c r="G29" s="138">
        <f t="shared" si="2"/>
        <v>0</v>
      </c>
      <c r="H29" s="154"/>
      <c r="I29" s="154"/>
      <c r="J29" s="43"/>
      <c r="K29" s="43"/>
      <c r="L29" s="43"/>
    </row>
    <row r="30" spans="1:12" ht="15" customHeight="1" thickBot="1" x14ac:dyDescent="0.3">
      <c r="B30" s="292" t="s">
        <v>102</v>
      </c>
      <c r="C30" s="293"/>
      <c r="D30" s="131">
        <f>'1.4.Budget Norway'!D43</f>
        <v>0</v>
      </c>
      <c r="E30" s="132">
        <f>'1.4.Budget Norway'!H43</f>
        <v>0</v>
      </c>
      <c r="F30" s="133">
        <f>'1.4.Budget Norway'!L43</f>
        <v>0</v>
      </c>
      <c r="G30" s="134">
        <f>'1.4.Budget Norway'!P43</f>
        <v>0</v>
      </c>
      <c r="H30" s="154"/>
      <c r="I30" s="154"/>
      <c r="J30" s="43"/>
      <c r="K30" s="43"/>
      <c r="L30" s="43"/>
    </row>
    <row r="31" spans="1:12" ht="15.75" thickBot="1" x14ac:dyDescent="0.3">
      <c r="B31" s="287" t="s">
        <v>106</v>
      </c>
      <c r="C31" s="294"/>
      <c r="D31" s="135">
        <f>SUM(D29:D30)</f>
        <v>0</v>
      </c>
      <c r="E31" s="136">
        <f t="shared" ref="E31:G31" si="3">SUM(E29:E30)</f>
        <v>0</v>
      </c>
      <c r="F31" s="137">
        <f t="shared" si="3"/>
        <v>0</v>
      </c>
      <c r="G31" s="138">
        <f t="shared" si="3"/>
        <v>0</v>
      </c>
      <c r="H31" s="272" t="s">
        <v>176</v>
      </c>
      <c r="I31" s="232"/>
      <c r="J31" s="232"/>
      <c r="K31" s="232"/>
      <c r="L31" s="232"/>
    </row>
    <row r="32" spans="1:12" ht="15.75" thickBot="1" x14ac:dyDescent="0.3">
      <c r="B32" s="142"/>
      <c r="C32" s="142"/>
      <c r="D32" s="142"/>
      <c r="E32" s="142"/>
      <c r="F32" s="142"/>
      <c r="G32" s="140"/>
      <c r="H32" s="154"/>
      <c r="I32" s="154"/>
      <c r="J32" s="43"/>
      <c r="K32" s="43"/>
      <c r="L32" s="43"/>
    </row>
    <row r="33" spans="2:12" ht="45" customHeight="1" x14ac:dyDescent="0.25">
      <c r="B33" s="295" t="s">
        <v>28</v>
      </c>
      <c r="C33" s="296"/>
      <c r="D33" s="127" t="s">
        <v>78</v>
      </c>
      <c r="E33" s="128" t="s">
        <v>78</v>
      </c>
      <c r="F33" s="129" t="s">
        <v>78</v>
      </c>
      <c r="G33" s="130" t="s">
        <v>78</v>
      </c>
      <c r="H33" s="154"/>
      <c r="I33" s="154"/>
      <c r="J33" s="43"/>
      <c r="K33" s="43"/>
      <c r="L33" s="43"/>
    </row>
    <row r="34" spans="2:12" ht="15.75" customHeight="1" x14ac:dyDescent="0.25">
      <c r="B34" s="292" t="s">
        <v>99</v>
      </c>
      <c r="C34" s="293"/>
      <c r="D34" s="131">
        <f>'1.1.Budget Finland'!D58</f>
        <v>0</v>
      </c>
      <c r="E34" s="132">
        <f>'1.1.Budget Finland'!H58</f>
        <v>0</v>
      </c>
      <c r="F34" s="133">
        <f>'1.1.Budget Finland'!L58</f>
        <v>0</v>
      </c>
      <c r="G34" s="134">
        <f>'1.1.Budget Finland'!P58</f>
        <v>0</v>
      </c>
      <c r="H34" s="154"/>
      <c r="I34" s="154"/>
      <c r="J34" s="43"/>
      <c r="K34" s="43"/>
      <c r="L34" s="43"/>
    </row>
    <row r="35" spans="2:12" ht="15" customHeight="1" x14ac:dyDescent="0.25">
      <c r="B35" s="292" t="s">
        <v>100</v>
      </c>
      <c r="C35" s="293"/>
      <c r="D35" s="131">
        <f>'1.2.Budget Russia'!D58</f>
        <v>0</v>
      </c>
      <c r="E35" s="132">
        <f>'1.2.Budget Russia'!H58</f>
        <v>0</v>
      </c>
      <c r="F35" s="133">
        <f>'1.2.Budget Russia'!L58</f>
        <v>0</v>
      </c>
      <c r="G35" s="134">
        <f>'1.2.Budget Russia'!P58</f>
        <v>0</v>
      </c>
      <c r="H35" s="154"/>
      <c r="I35" s="154"/>
      <c r="J35" s="43"/>
      <c r="K35" s="43"/>
      <c r="L35" s="43"/>
    </row>
    <row r="36" spans="2:12" ht="15" customHeight="1" thickBot="1" x14ac:dyDescent="0.3">
      <c r="B36" s="292" t="s">
        <v>101</v>
      </c>
      <c r="C36" s="293"/>
      <c r="D36" s="131">
        <f>'1.3.Budget Sweden'!D58</f>
        <v>0</v>
      </c>
      <c r="E36" s="132">
        <f>'1.3.Budget Sweden'!H58</f>
        <v>0</v>
      </c>
      <c r="F36" s="133">
        <f>'1.3.Budget Sweden'!L58</f>
        <v>0</v>
      </c>
      <c r="G36" s="134">
        <f>'1.3.Budget Sweden'!P58</f>
        <v>0</v>
      </c>
      <c r="H36" s="154"/>
      <c r="I36" s="154"/>
      <c r="J36" s="43"/>
      <c r="K36" s="43"/>
      <c r="L36" s="43"/>
    </row>
    <row r="37" spans="2:12" ht="15" customHeight="1" thickBot="1" x14ac:dyDescent="0.3">
      <c r="B37" s="287" t="s">
        <v>112</v>
      </c>
      <c r="C37" s="288"/>
      <c r="D37" s="135">
        <f>SUM(D34:D36)</f>
        <v>0</v>
      </c>
      <c r="E37" s="136">
        <f t="shared" ref="E37" si="4">SUM(E34:E36)</f>
        <v>0</v>
      </c>
      <c r="F37" s="137">
        <f t="shared" ref="F37" si="5">SUM(F34:F36)</f>
        <v>0</v>
      </c>
      <c r="G37" s="138">
        <f t="shared" ref="G37" si="6">SUM(G34:G36)</f>
        <v>0</v>
      </c>
      <c r="H37" s="154"/>
      <c r="I37" s="154"/>
      <c r="J37" s="43"/>
      <c r="K37" s="43"/>
      <c r="L37" s="43"/>
    </row>
    <row r="38" spans="2:12" ht="15" customHeight="1" thickBot="1" x14ac:dyDescent="0.3">
      <c r="B38" s="297" t="s">
        <v>102</v>
      </c>
      <c r="C38" s="298"/>
      <c r="D38" s="131">
        <f>'1.4.Budget Norway'!D58</f>
        <v>0</v>
      </c>
      <c r="E38" s="132">
        <f>'1.4.Budget Norway'!H58</f>
        <v>0</v>
      </c>
      <c r="F38" s="133">
        <f>'1.4.Budget Norway'!L58</f>
        <v>0</v>
      </c>
      <c r="G38" s="134">
        <f>'1.4.Budget Norway'!P58</f>
        <v>0</v>
      </c>
      <c r="H38" s="154"/>
      <c r="I38" s="154"/>
      <c r="J38" s="43"/>
      <c r="K38" s="43"/>
      <c r="L38" s="43"/>
    </row>
    <row r="39" spans="2:12" ht="15.75" thickBot="1" x14ac:dyDescent="0.3">
      <c r="B39" s="287" t="s">
        <v>107</v>
      </c>
      <c r="C39" s="288"/>
      <c r="D39" s="135">
        <f>SUM(D37:D38)</f>
        <v>0</v>
      </c>
      <c r="E39" s="136">
        <f t="shared" ref="E39" si="7">SUM(E37:E38)</f>
        <v>0</v>
      </c>
      <c r="F39" s="137">
        <f t="shared" ref="F39" si="8">SUM(F37:F38)</f>
        <v>0</v>
      </c>
      <c r="G39" s="138">
        <f t="shared" ref="G39" si="9">SUM(G37:G38)</f>
        <v>0</v>
      </c>
      <c r="H39" s="272" t="s">
        <v>177</v>
      </c>
      <c r="I39" s="232"/>
      <c r="J39" s="232"/>
      <c r="K39" s="232"/>
      <c r="L39" s="232"/>
    </row>
    <row r="40" spans="2:12" ht="15.75" thickBot="1" x14ac:dyDescent="0.3">
      <c r="B40" s="142"/>
      <c r="C40" s="142"/>
      <c r="D40" s="142"/>
      <c r="E40" s="142"/>
      <c r="F40" s="142"/>
      <c r="G40" s="126"/>
      <c r="H40" s="43"/>
      <c r="I40" s="43"/>
      <c r="J40" s="43"/>
      <c r="K40" s="43"/>
      <c r="L40" s="43"/>
    </row>
    <row r="41" spans="2:12" ht="29.45" customHeight="1" x14ac:dyDescent="0.25">
      <c r="B41" s="295" t="s">
        <v>33</v>
      </c>
      <c r="C41" s="299"/>
      <c r="D41" s="127" t="s">
        <v>78</v>
      </c>
      <c r="E41" s="128" t="s">
        <v>78</v>
      </c>
      <c r="F41" s="129" t="s">
        <v>78</v>
      </c>
      <c r="G41" s="130" t="s">
        <v>78</v>
      </c>
      <c r="H41" s="43"/>
      <c r="I41" s="43"/>
      <c r="J41" s="43"/>
      <c r="K41" s="43"/>
      <c r="L41" s="43"/>
    </row>
    <row r="42" spans="2:12" ht="15.75" customHeight="1" x14ac:dyDescent="0.25">
      <c r="B42" s="292" t="s">
        <v>99</v>
      </c>
      <c r="C42" s="293"/>
      <c r="D42" s="131">
        <f>'1.1.Budget Finland'!D72</f>
        <v>0</v>
      </c>
      <c r="E42" s="132">
        <f>'1.1.Budget Finland'!H72</f>
        <v>0</v>
      </c>
      <c r="F42" s="133">
        <f>'1.1.Budget Finland'!L72</f>
        <v>0</v>
      </c>
      <c r="G42" s="134">
        <f>'1.1.Budget Finland'!P72</f>
        <v>0</v>
      </c>
      <c r="H42" s="43"/>
      <c r="I42" s="43"/>
      <c r="J42" s="43"/>
      <c r="K42" s="43"/>
      <c r="L42" s="43"/>
    </row>
    <row r="43" spans="2:12" ht="15" customHeight="1" x14ac:dyDescent="0.25">
      <c r="B43" s="292" t="s">
        <v>100</v>
      </c>
      <c r="C43" s="293"/>
      <c r="D43" s="131">
        <f>'1.2.Budget Russia'!D72</f>
        <v>0</v>
      </c>
      <c r="E43" s="132">
        <f>'1.2.Budget Russia'!H72</f>
        <v>0</v>
      </c>
      <c r="F43" s="133">
        <f>'1.2.Budget Russia'!L72</f>
        <v>0</v>
      </c>
      <c r="G43" s="134">
        <f>'1.2.Budget Russia'!P72</f>
        <v>0</v>
      </c>
      <c r="H43" s="43"/>
      <c r="I43" s="43"/>
      <c r="J43" s="43"/>
      <c r="K43" s="43"/>
      <c r="L43" s="43"/>
    </row>
    <row r="44" spans="2:12" ht="15" customHeight="1" thickBot="1" x14ac:dyDescent="0.3">
      <c r="B44" s="292" t="s">
        <v>101</v>
      </c>
      <c r="C44" s="293"/>
      <c r="D44" s="131">
        <f>'1.3.Budget Sweden'!D72</f>
        <v>0</v>
      </c>
      <c r="E44" s="132">
        <f>'1.3.Budget Sweden'!H72</f>
        <v>0</v>
      </c>
      <c r="F44" s="133">
        <f>'1.3.Budget Sweden'!L72</f>
        <v>0</v>
      </c>
      <c r="G44" s="134">
        <f>'1.3.Budget Sweden'!P72</f>
        <v>0</v>
      </c>
      <c r="H44" s="43"/>
      <c r="I44" s="43"/>
      <c r="J44" s="43"/>
      <c r="K44" s="43"/>
      <c r="L44" s="43"/>
    </row>
    <row r="45" spans="2:12" ht="15" customHeight="1" thickBot="1" x14ac:dyDescent="0.3">
      <c r="B45" s="287" t="s">
        <v>113</v>
      </c>
      <c r="C45" s="288"/>
      <c r="D45" s="135">
        <f>SUM(D42:D44)</f>
        <v>0</v>
      </c>
      <c r="E45" s="136">
        <f>SUM(E42:E44)</f>
        <v>0</v>
      </c>
      <c r="F45" s="137">
        <f t="shared" ref="F45" si="10">SUM(F42:F44)</f>
        <v>0</v>
      </c>
      <c r="G45" s="138">
        <f t="shared" ref="G45" si="11">SUM(G42:G44)</f>
        <v>0</v>
      </c>
      <c r="H45" s="43"/>
      <c r="I45" s="43"/>
      <c r="J45" s="43"/>
      <c r="K45" s="43"/>
      <c r="L45" s="43"/>
    </row>
    <row r="46" spans="2:12" ht="15" customHeight="1" thickBot="1" x14ac:dyDescent="0.3">
      <c r="B46" s="297" t="s">
        <v>102</v>
      </c>
      <c r="C46" s="298"/>
      <c r="D46" s="131">
        <f>'1.4.Budget Norway'!D72</f>
        <v>0</v>
      </c>
      <c r="E46" s="132">
        <f>'1.4.Budget Norway'!H72</f>
        <v>0</v>
      </c>
      <c r="F46" s="133">
        <f>'1.4.Budget Norway'!L72</f>
        <v>0</v>
      </c>
      <c r="G46" s="134">
        <f>'1.4.Budget Norway'!P72</f>
        <v>0</v>
      </c>
      <c r="H46" s="43"/>
      <c r="I46" s="43"/>
      <c r="J46" s="43"/>
      <c r="K46" s="43"/>
      <c r="L46" s="43"/>
    </row>
    <row r="47" spans="2:12" ht="15.75" thickBot="1" x14ac:dyDescent="0.3">
      <c r="B47" s="287" t="s">
        <v>108</v>
      </c>
      <c r="C47" s="288"/>
      <c r="D47" s="135">
        <f>SUM(D45:D46)</f>
        <v>0</v>
      </c>
      <c r="E47" s="136">
        <f t="shared" ref="E47" si="12">SUM(E45:E46)</f>
        <v>0</v>
      </c>
      <c r="F47" s="137">
        <f t="shared" ref="F47" si="13">SUM(F45:F46)</f>
        <v>0</v>
      </c>
      <c r="G47" s="138">
        <f t="shared" ref="G47" si="14">SUM(G45:G46)</f>
        <v>0</v>
      </c>
      <c r="H47" s="272" t="s">
        <v>178</v>
      </c>
      <c r="I47" s="232"/>
      <c r="J47" s="232"/>
      <c r="K47" s="232"/>
      <c r="L47" s="232"/>
    </row>
    <row r="48" spans="2:12" ht="15.75" thickBot="1" x14ac:dyDescent="0.3">
      <c r="B48" s="142"/>
      <c r="C48" s="142"/>
      <c r="D48" s="142"/>
      <c r="E48" s="142"/>
      <c r="F48" s="142"/>
      <c r="G48" s="126"/>
      <c r="H48" s="43"/>
      <c r="I48" s="43"/>
      <c r="J48" s="43"/>
      <c r="K48" s="43"/>
      <c r="L48" s="43"/>
    </row>
    <row r="49" spans="2:12" ht="35.450000000000003" customHeight="1" x14ac:dyDescent="0.25">
      <c r="B49" s="300" t="s">
        <v>83</v>
      </c>
      <c r="C49" s="301"/>
      <c r="D49" s="127" t="s">
        <v>78</v>
      </c>
      <c r="E49" s="128" t="s">
        <v>78</v>
      </c>
      <c r="F49" s="128" t="s">
        <v>78</v>
      </c>
      <c r="G49" s="130" t="s">
        <v>78</v>
      </c>
      <c r="H49" s="43"/>
      <c r="I49" s="43"/>
      <c r="J49" s="43"/>
      <c r="K49" s="43"/>
      <c r="L49" s="43"/>
    </row>
    <row r="50" spans="2:12" ht="14.45" customHeight="1" x14ac:dyDescent="0.25">
      <c r="B50" s="292" t="s">
        <v>99</v>
      </c>
      <c r="C50" s="293"/>
      <c r="D50" s="131">
        <f>'1.1.Budget Finland'!D88</f>
        <v>0</v>
      </c>
      <c r="E50" s="132">
        <f>'1.1.Budget Finland'!H88</f>
        <v>0</v>
      </c>
      <c r="F50" s="133">
        <f>'1.1.Budget Finland'!L88</f>
        <v>0</v>
      </c>
      <c r="G50" s="134">
        <f>'1.1.Budget Finland'!P88</f>
        <v>0</v>
      </c>
      <c r="H50" s="43"/>
      <c r="I50" s="43"/>
      <c r="J50" s="43"/>
      <c r="K50" s="43"/>
      <c r="L50" s="43"/>
    </row>
    <row r="51" spans="2:12" ht="14.45" customHeight="1" x14ac:dyDescent="0.25">
      <c r="B51" s="292" t="s">
        <v>100</v>
      </c>
      <c r="C51" s="293"/>
      <c r="D51" s="131">
        <f>'1.2.Budget Russia'!D88</f>
        <v>0</v>
      </c>
      <c r="E51" s="132">
        <f>'1.2.Budget Russia'!H88</f>
        <v>0</v>
      </c>
      <c r="F51" s="133">
        <f>'1.2.Budget Russia'!L88</f>
        <v>0</v>
      </c>
      <c r="G51" s="134">
        <f>'1.2.Budget Russia'!P88</f>
        <v>0</v>
      </c>
      <c r="H51" s="43"/>
      <c r="I51" s="43"/>
      <c r="J51" s="43"/>
      <c r="K51" s="43"/>
      <c r="L51" s="43"/>
    </row>
    <row r="52" spans="2:12" ht="14.45" customHeight="1" thickBot="1" x14ac:dyDescent="0.3">
      <c r="B52" s="292" t="s">
        <v>101</v>
      </c>
      <c r="C52" s="293"/>
      <c r="D52" s="131">
        <f>'1.3.Budget Sweden'!D88</f>
        <v>0</v>
      </c>
      <c r="E52" s="132">
        <f>'1.3.Budget Sweden'!H88</f>
        <v>0</v>
      </c>
      <c r="F52" s="133">
        <f>'1.3.Budget Sweden'!L88</f>
        <v>0</v>
      </c>
      <c r="G52" s="134">
        <f>'1.3.Budget Sweden'!P88</f>
        <v>0</v>
      </c>
      <c r="H52" s="43"/>
      <c r="I52" s="43"/>
      <c r="J52" s="43"/>
      <c r="K52" s="43"/>
      <c r="L52" s="43"/>
    </row>
    <row r="53" spans="2:12" ht="14.45" customHeight="1" thickBot="1" x14ac:dyDescent="0.3">
      <c r="B53" s="287" t="s">
        <v>114</v>
      </c>
      <c r="C53" s="288"/>
      <c r="D53" s="135">
        <f>SUM(D50:D52)</f>
        <v>0</v>
      </c>
      <c r="E53" s="136">
        <f t="shared" ref="E53" si="15">SUM(E50:E52)</f>
        <v>0</v>
      </c>
      <c r="F53" s="137">
        <f t="shared" ref="F53" si="16">SUM(F50:F52)</f>
        <v>0</v>
      </c>
      <c r="G53" s="138">
        <f t="shared" ref="G53" si="17">SUM(G50:G52)</f>
        <v>0</v>
      </c>
      <c r="H53" s="43"/>
      <c r="I53" s="43"/>
      <c r="J53" s="43"/>
      <c r="K53" s="43"/>
      <c r="L53" s="43"/>
    </row>
    <row r="54" spans="2:12" ht="14.45" customHeight="1" thickBot="1" x14ac:dyDescent="0.3">
      <c r="B54" s="297" t="s">
        <v>102</v>
      </c>
      <c r="C54" s="298"/>
      <c r="D54" s="131">
        <f>'1.4.Budget Norway'!D88</f>
        <v>0</v>
      </c>
      <c r="E54" s="132">
        <f>'1.4.Budget Norway'!H88</f>
        <v>0</v>
      </c>
      <c r="F54" s="133">
        <f>'1.4.Budget Norway'!L88</f>
        <v>0</v>
      </c>
      <c r="G54" s="134">
        <f>'1.4.Budget Norway'!P88</f>
        <v>0</v>
      </c>
      <c r="H54" s="43"/>
      <c r="I54" s="43"/>
      <c r="J54" s="43"/>
      <c r="K54" s="43"/>
      <c r="L54" s="43"/>
    </row>
    <row r="55" spans="2:12" ht="15.75" thickBot="1" x14ac:dyDescent="0.3">
      <c r="B55" s="287" t="s">
        <v>109</v>
      </c>
      <c r="C55" s="288"/>
      <c r="D55" s="135">
        <f>SUM(D53:D54)</f>
        <v>0</v>
      </c>
      <c r="E55" s="136">
        <f t="shared" ref="E55" si="18">SUM(E53:E54)</f>
        <v>0</v>
      </c>
      <c r="F55" s="137">
        <f t="shared" ref="F55" si="19">SUM(F53:F54)</f>
        <v>0</v>
      </c>
      <c r="G55" s="138">
        <f t="shared" ref="G55" si="20">SUM(G53:G54)</f>
        <v>0</v>
      </c>
      <c r="H55" s="272" t="s">
        <v>179</v>
      </c>
      <c r="I55" s="232"/>
      <c r="J55" s="232"/>
      <c r="K55" s="232"/>
      <c r="L55" s="232"/>
    </row>
    <row r="56" spans="2:12" ht="15.75" thickBot="1" x14ac:dyDescent="0.3">
      <c r="B56" s="126"/>
      <c r="C56" s="126"/>
      <c r="D56" s="126"/>
      <c r="E56" s="126"/>
      <c r="F56" s="126"/>
      <c r="G56" s="126"/>
      <c r="H56" s="43"/>
      <c r="I56" s="43"/>
      <c r="J56" s="43"/>
      <c r="K56" s="43"/>
      <c r="L56" s="43"/>
    </row>
    <row r="57" spans="2:12" ht="32.25" customHeight="1" x14ac:dyDescent="0.25">
      <c r="B57" s="300" t="s">
        <v>238</v>
      </c>
      <c r="C57" s="301"/>
      <c r="D57" s="127" t="s">
        <v>78</v>
      </c>
      <c r="E57" s="128" t="s">
        <v>78</v>
      </c>
      <c r="F57" s="128" t="s">
        <v>78</v>
      </c>
      <c r="G57" s="130" t="s">
        <v>78</v>
      </c>
      <c r="H57" s="43"/>
      <c r="I57" s="43"/>
      <c r="J57" s="43"/>
      <c r="K57" s="43"/>
      <c r="L57" s="43"/>
    </row>
    <row r="58" spans="2:12" ht="15.75" customHeight="1" x14ac:dyDescent="0.25">
      <c r="B58" s="292" t="s">
        <v>99</v>
      </c>
      <c r="C58" s="293"/>
      <c r="D58" s="131">
        <f>'1.1.Budget Finland'!D96</f>
        <v>0</v>
      </c>
      <c r="E58" s="132">
        <f>'1.1.Budget Finland'!H96</f>
        <v>0</v>
      </c>
      <c r="F58" s="133">
        <f>'1.1.Budget Finland'!L96</f>
        <v>0</v>
      </c>
      <c r="G58" s="134">
        <f>'1.1.Budget Finland'!P96</f>
        <v>0</v>
      </c>
      <c r="H58" s="43"/>
      <c r="I58" s="43"/>
      <c r="J58" s="43"/>
      <c r="K58" s="43"/>
      <c r="L58" s="43"/>
    </row>
    <row r="59" spans="2:12" ht="15" customHeight="1" x14ac:dyDescent="0.25">
      <c r="B59" s="292" t="s">
        <v>100</v>
      </c>
      <c r="C59" s="293"/>
      <c r="D59" s="131">
        <f>'1.2.Budget Russia'!D96</f>
        <v>0</v>
      </c>
      <c r="E59" s="132">
        <f>'1.2.Budget Russia'!H96</f>
        <v>0</v>
      </c>
      <c r="F59" s="133">
        <f>'1.2.Budget Russia'!L96</f>
        <v>0</v>
      </c>
      <c r="G59" s="134">
        <f>'1.2.Budget Russia'!P96</f>
        <v>0</v>
      </c>
      <c r="H59" s="43"/>
      <c r="I59" s="43"/>
      <c r="J59" s="43"/>
      <c r="K59" s="43"/>
      <c r="L59" s="43"/>
    </row>
    <row r="60" spans="2:12" ht="15" customHeight="1" thickBot="1" x14ac:dyDescent="0.3">
      <c r="B60" s="292" t="s">
        <v>101</v>
      </c>
      <c r="C60" s="293"/>
      <c r="D60" s="131">
        <f>'1.3.Budget Sweden'!D96</f>
        <v>0</v>
      </c>
      <c r="E60" s="132">
        <f>'1.3.Budget Sweden'!H96</f>
        <v>0</v>
      </c>
      <c r="F60" s="133">
        <f>'1.3.Budget Sweden'!L96</f>
        <v>0</v>
      </c>
      <c r="G60" s="134">
        <f>'1.3.Budget Sweden'!P96</f>
        <v>0</v>
      </c>
      <c r="H60" s="43"/>
      <c r="I60" s="43"/>
      <c r="J60" s="43"/>
      <c r="K60" s="43"/>
      <c r="L60" s="43"/>
    </row>
    <row r="61" spans="2:12" ht="15" customHeight="1" thickBot="1" x14ac:dyDescent="0.3">
      <c r="B61" s="287" t="s">
        <v>115</v>
      </c>
      <c r="C61" s="288"/>
      <c r="D61" s="135">
        <f>SUM(D58:D60)</f>
        <v>0</v>
      </c>
      <c r="E61" s="136">
        <f t="shared" ref="E61" si="21">SUM(E58:E60)</f>
        <v>0</v>
      </c>
      <c r="F61" s="137">
        <f t="shared" ref="F61" si="22">SUM(F58:F60)</f>
        <v>0</v>
      </c>
      <c r="G61" s="138">
        <f>SUM(G58:G60)</f>
        <v>0</v>
      </c>
      <c r="H61" s="43"/>
      <c r="I61" s="43"/>
      <c r="J61" s="43"/>
      <c r="K61" s="43"/>
      <c r="L61" s="43"/>
    </row>
    <row r="62" spans="2:12" ht="15" customHeight="1" thickBot="1" x14ac:dyDescent="0.3">
      <c r="B62" s="297" t="s">
        <v>102</v>
      </c>
      <c r="C62" s="298"/>
      <c r="D62" s="131">
        <f>'1.4.Budget Norway'!D96</f>
        <v>0</v>
      </c>
      <c r="E62" s="132">
        <f>'1.4.Budget Norway'!H96</f>
        <v>0</v>
      </c>
      <c r="F62" s="133">
        <f>'1.4.Budget Norway'!L96</f>
        <v>0</v>
      </c>
      <c r="G62" s="134">
        <f>'1.4.Budget Norway'!P96</f>
        <v>0</v>
      </c>
      <c r="H62" s="43"/>
      <c r="I62" s="43"/>
      <c r="J62" s="43"/>
      <c r="K62" s="43"/>
      <c r="L62" s="43"/>
    </row>
    <row r="63" spans="2:12" ht="15.75" thickBot="1" x14ac:dyDescent="0.3">
      <c r="B63" s="287" t="s">
        <v>110</v>
      </c>
      <c r="C63" s="288"/>
      <c r="D63" s="135">
        <f>SUM(D61:D62)</f>
        <v>0</v>
      </c>
      <c r="E63" s="136">
        <f t="shared" ref="E63" si="23">SUM(E61:E62)</f>
        <v>0</v>
      </c>
      <c r="F63" s="137">
        <f t="shared" ref="F63" si="24">SUM(F61:F62)</f>
        <v>0</v>
      </c>
      <c r="G63" s="138">
        <f t="shared" ref="G63" si="25">SUM(G61:G62)</f>
        <v>0</v>
      </c>
      <c r="H63" s="272" t="s">
        <v>180</v>
      </c>
      <c r="I63" s="232"/>
      <c r="J63" s="232"/>
      <c r="K63" s="232"/>
      <c r="L63" s="232"/>
    </row>
    <row r="64" spans="2:12" ht="15.75" thickBot="1" x14ac:dyDescent="0.3">
      <c r="B64" s="126"/>
      <c r="C64" s="126"/>
      <c r="D64" s="126"/>
      <c r="E64" s="126"/>
      <c r="F64" s="126"/>
      <c r="G64" s="126"/>
      <c r="H64" s="43"/>
      <c r="I64" s="43"/>
      <c r="J64" s="43"/>
      <c r="K64" s="43"/>
      <c r="L64" s="43"/>
    </row>
    <row r="65" spans="2:12" ht="22.5" customHeight="1" x14ac:dyDescent="0.25">
      <c r="B65" s="295" t="s">
        <v>201</v>
      </c>
      <c r="C65" s="296"/>
      <c r="D65" s="127" t="s">
        <v>78</v>
      </c>
      <c r="E65" s="128" t="s">
        <v>78</v>
      </c>
      <c r="F65" s="129" t="s">
        <v>78</v>
      </c>
      <c r="G65" s="130" t="s">
        <v>78</v>
      </c>
      <c r="H65" s="43"/>
      <c r="I65" s="43"/>
      <c r="J65" s="43"/>
      <c r="K65" s="43"/>
      <c r="L65" s="43"/>
    </row>
    <row r="66" spans="2:12" ht="15" customHeight="1" x14ac:dyDescent="0.25">
      <c r="B66" s="292" t="s">
        <v>99</v>
      </c>
      <c r="C66" s="293"/>
      <c r="D66" s="131">
        <f>'1.1.Budget Finland'!D98</f>
        <v>0</v>
      </c>
      <c r="E66" s="132">
        <f>'1.1.Budget Finland'!H98</f>
        <v>0</v>
      </c>
      <c r="F66" s="133">
        <f>'1.1.Budget Finland'!L98</f>
        <v>0</v>
      </c>
      <c r="G66" s="134">
        <f>'1.1.Budget Finland'!P98</f>
        <v>0</v>
      </c>
      <c r="H66" s="43"/>
      <c r="I66" s="43"/>
      <c r="J66" s="43"/>
      <c r="K66" s="43"/>
      <c r="L66" s="43"/>
    </row>
    <row r="67" spans="2:12" ht="15" customHeight="1" x14ac:dyDescent="0.25">
      <c r="B67" s="292" t="s">
        <v>100</v>
      </c>
      <c r="C67" s="293"/>
      <c r="D67" s="131">
        <f>'1.2.Budget Russia'!D98</f>
        <v>0</v>
      </c>
      <c r="E67" s="132">
        <f>'1.2.Budget Russia'!H98</f>
        <v>0</v>
      </c>
      <c r="F67" s="133">
        <f>'1.2.Budget Russia'!L98</f>
        <v>0</v>
      </c>
      <c r="G67" s="134">
        <f>'1.2.Budget Russia'!P98</f>
        <v>0</v>
      </c>
      <c r="H67" s="43"/>
      <c r="I67" s="43"/>
      <c r="J67" s="43"/>
      <c r="K67" s="43"/>
      <c r="L67" s="43"/>
    </row>
    <row r="68" spans="2:12" ht="15" customHeight="1" thickBot="1" x14ac:dyDescent="0.3">
      <c r="B68" s="292" t="s">
        <v>101</v>
      </c>
      <c r="C68" s="293"/>
      <c r="D68" s="131">
        <f>'1.3.Budget Sweden'!D98</f>
        <v>0</v>
      </c>
      <c r="E68" s="132">
        <f>'1.3.Budget Sweden'!H98</f>
        <v>0</v>
      </c>
      <c r="F68" s="133">
        <f>'1.3.Budget Sweden'!L98</f>
        <v>0</v>
      </c>
      <c r="G68" s="134">
        <f>'1.3.Budget Sweden'!P98</f>
        <v>0</v>
      </c>
      <c r="H68" s="43"/>
      <c r="I68" s="43"/>
      <c r="J68" s="43"/>
      <c r="K68" s="43"/>
      <c r="L68" s="43"/>
    </row>
    <row r="69" spans="2:12" ht="15" customHeight="1" thickBot="1" x14ac:dyDescent="0.3">
      <c r="B69" s="287" t="s">
        <v>202</v>
      </c>
      <c r="C69" s="288"/>
      <c r="D69" s="135">
        <f>SUM(D66:D68)</f>
        <v>0</v>
      </c>
      <c r="E69" s="136">
        <f t="shared" ref="E69" si="26">SUM(E66:E68)</f>
        <v>0</v>
      </c>
      <c r="F69" s="137">
        <f t="shared" ref="F69" si="27">SUM(F66:F68)</f>
        <v>0</v>
      </c>
      <c r="G69" s="138">
        <f>SUM(G66:G68)</f>
        <v>0</v>
      </c>
      <c r="H69" s="43"/>
      <c r="I69" s="43"/>
      <c r="J69" s="43"/>
      <c r="K69" s="43"/>
      <c r="L69" s="43"/>
    </row>
    <row r="70" spans="2:12" ht="15" customHeight="1" thickBot="1" x14ac:dyDescent="0.3">
      <c r="B70" s="297" t="s">
        <v>102</v>
      </c>
      <c r="C70" s="298"/>
      <c r="D70" s="131">
        <f>'1.4.Budget Norway'!D98</f>
        <v>0</v>
      </c>
      <c r="E70" s="132">
        <f>'1.4.Budget Norway'!H98</f>
        <v>0</v>
      </c>
      <c r="F70" s="133">
        <f>'1.4.Budget Norway'!L98</f>
        <v>0</v>
      </c>
      <c r="G70" s="134">
        <f>'1.4.Budget Norway'!P98</f>
        <v>0</v>
      </c>
      <c r="H70" s="43"/>
      <c r="I70" s="43"/>
      <c r="J70" s="43"/>
      <c r="K70" s="43"/>
      <c r="L70" s="43"/>
    </row>
    <row r="71" spans="2:12" ht="15" customHeight="1" thickBot="1" x14ac:dyDescent="0.3">
      <c r="B71" s="287" t="s">
        <v>203</v>
      </c>
      <c r="C71" s="288"/>
      <c r="D71" s="135">
        <f>SUM(D69:D70)</f>
        <v>0</v>
      </c>
      <c r="E71" s="136">
        <f t="shared" ref="E71" si="28">SUM(E69:E70)</f>
        <v>0</v>
      </c>
      <c r="F71" s="137">
        <f t="shared" ref="F71" si="29">SUM(F69:F70)</f>
        <v>0</v>
      </c>
      <c r="G71" s="138">
        <f t="shared" ref="G71" si="30">SUM(G69:G70)</f>
        <v>0</v>
      </c>
      <c r="H71" s="43"/>
      <c r="I71" s="43"/>
      <c r="J71" s="43"/>
      <c r="K71" s="43"/>
      <c r="L71" s="43"/>
    </row>
    <row r="72" spans="2:12" ht="15" customHeight="1" thickBot="1" x14ac:dyDescent="0.3">
      <c r="B72" s="126"/>
      <c r="C72" s="126"/>
      <c r="D72" s="126"/>
      <c r="E72" s="126"/>
      <c r="F72" s="126"/>
      <c r="G72" s="126"/>
      <c r="H72" s="43"/>
      <c r="I72" s="43"/>
      <c r="J72" s="43"/>
      <c r="K72" s="43"/>
      <c r="L72" s="43"/>
    </row>
    <row r="73" spans="2:12" ht="23.25" customHeight="1" x14ac:dyDescent="0.25">
      <c r="B73" s="295" t="s">
        <v>116</v>
      </c>
      <c r="C73" s="296"/>
      <c r="D73" s="127" t="s">
        <v>78</v>
      </c>
      <c r="E73" s="128" t="s">
        <v>78</v>
      </c>
      <c r="F73" s="129" t="s">
        <v>78</v>
      </c>
      <c r="G73" s="130" t="s">
        <v>78</v>
      </c>
      <c r="H73" s="43"/>
      <c r="I73" s="43"/>
      <c r="J73" s="43"/>
      <c r="K73" s="43"/>
      <c r="L73" s="43"/>
    </row>
    <row r="74" spans="2:12" ht="15" customHeight="1" x14ac:dyDescent="0.25">
      <c r="B74" s="143" t="s">
        <v>99</v>
      </c>
      <c r="C74" s="144">
        <f>'1.1.Budget Finland'!C99</f>
        <v>0</v>
      </c>
      <c r="D74" s="131">
        <f>'1.1.Budget Finland'!D99</f>
        <v>0</v>
      </c>
      <c r="E74" s="132">
        <f>'1.1.Budget Finland'!H99</f>
        <v>0</v>
      </c>
      <c r="F74" s="133">
        <f>'1.1.Budget Finland'!L99</f>
        <v>0</v>
      </c>
      <c r="G74" s="134">
        <f>'1.1.Budget Finland'!P99</f>
        <v>0</v>
      </c>
      <c r="H74" s="43"/>
      <c r="I74" s="43"/>
      <c r="J74" s="43"/>
      <c r="K74" s="43"/>
      <c r="L74" s="43"/>
    </row>
    <row r="75" spans="2:12" ht="15" customHeight="1" x14ac:dyDescent="0.25">
      <c r="B75" s="143" t="s">
        <v>100</v>
      </c>
      <c r="C75" s="144">
        <f>'1.2.Budget Russia'!C99</f>
        <v>0</v>
      </c>
      <c r="D75" s="131">
        <f>'1.2.Budget Russia'!D99</f>
        <v>0</v>
      </c>
      <c r="E75" s="132">
        <f>'1.2.Budget Russia'!H99</f>
        <v>0</v>
      </c>
      <c r="F75" s="133">
        <f>'1.2.Budget Russia'!L99</f>
        <v>0</v>
      </c>
      <c r="G75" s="134">
        <f>'1.2.Budget Russia'!P99</f>
        <v>0</v>
      </c>
      <c r="H75" s="43"/>
      <c r="I75" s="43"/>
      <c r="J75" s="43"/>
      <c r="K75" s="43"/>
      <c r="L75" s="43"/>
    </row>
    <row r="76" spans="2:12" ht="15" customHeight="1" thickBot="1" x14ac:dyDescent="0.3">
      <c r="B76" s="143" t="s">
        <v>101</v>
      </c>
      <c r="C76" s="144">
        <f>'1.3.Budget Sweden'!C99</f>
        <v>0</v>
      </c>
      <c r="D76" s="131">
        <f>'1.3.Budget Sweden'!D99</f>
        <v>0</v>
      </c>
      <c r="E76" s="132">
        <f>'1.3.Budget Sweden'!H99</f>
        <v>0</v>
      </c>
      <c r="F76" s="133">
        <f>'1.3.Budget Sweden'!L99</f>
        <v>0</v>
      </c>
      <c r="G76" s="134">
        <f>'1.3.Budget Sweden'!P99</f>
        <v>0</v>
      </c>
      <c r="H76" s="43"/>
      <c r="I76" s="43"/>
      <c r="J76" s="43"/>
      <c r="K76" s="43"/>
      <c r="L76" s="43"/>
    </row>
    <row r="77" spans="2:12" ht="15" customHeight="1" thickBot="1" x14ac:dyDescent="0.3">
      <c r="B77" s="287" t="s">
        <v>119</v>
      </c>
      <c r="C77" s="288"/>
      <c r="D77" s="135">
        <f>SUM(D74:D76)</f>
        <v>0</v>
      </c>
      <c r="E77" s="136">
        <f t="shared" ref="E77" si="31">SUM(E74:E76)</f>
        <v>0</v>
      </c>
      <c r="F77" s="137">
        <f t="shared" ref="F77" si="32">SUM(F74:F76)</f>
        <v>0</v>
      </c>
      <c r="G77" s="138">
        <f>SUM(G74:G76)</f>
        <v>0</v>
      </c>
      <c r="H77" s="43"/>
      <c r="I77" s="43"/>
      <c r="J77" s="43"/>
      <c r="K77" s="43"/>
      <c r="L77" s="43"/>
    </row>
    <row r="78" spans="2:12" ht="15" customHeight="1" thickBot="1" x14ac:dyDescent="0.3">
      <c r="B78" s="145" t="s">
        <v>102</v>
      </c>
      <c r="C78" s="146">
        <f>'1.4.Budget Norway'!C99</f>
        <v>0</v>
      </c>
      <c r="D78" s="131">
        <f>'1.4.Budget Norway'!D99</f>
        <v>0</v>
      </c>
      <c r="E78" s="132">
        <f>'1.4.Budget Norway'!H99</f>
        <v>0</v>
      </c>
      <c r="F78" s="133">
        <f>'1.4.Budget Norway'!L99</f>
        <v>0</v>
      </c>
      <c r="G78" s="134">
        <f>'1.4.Budget Norway'!P99</f>
        <v>0</v>
      </c>
      <c r="H78" s="43"/>
      <c r="I78" s="43"/>
      <c r="J78" s="43"/>
      <c r="K78" s="43"/>
      <c r="L78" s="43"/>
    </row>
    <row r="79" spans="2:12" ht="15" customHeight="1" thickBot="1" x14ac:dyDescent="0.3">
      <c r="B79" s="147" t="s">
        <v>120</v>
      </c>
      <c r="C79" s="148">
        <f>IFERROR(D79/(D71-D63),0)</f>
        <v>0</v>
      </c>
      <c r="D79" s="135">
        <f>SUM(D77:D78)</f>
        <v>0</v>
      </c>
      <c r="E79" s="136">
        <f t="shared" ref="E79" si="33">SUM(E77:E78)</f>
        <v>0</v>
      </c>
      <c r="F79" s="137">
        <f t="shared" ref="F79" si="34">SUM(F77:F78)</f>
        <v>0</v>
      </c>
      <c r="G79" s="138">
        <f t="shared" ref="G79" si="35">SUM(G77:G78)</f>
        <v>0</v>
      </c>
      <c r="H79" s="272" t="s">
        <v>181</v>
      </c>
      <c r="I79" s="232"/>
      <c r="J79" s="232"/>
      <c r="K79" s="232"/>
      <c r="L79" s="232"/>
    </row>
    <row r="80" spans="2:12" ht="15" customHeight="1" thickBot="1" x14ac:dyDescent="0.3">
      <c r="B80" s="126"/>
      <c r="C80" s="126"/>
      <c r="D80" s="126"/>
      <c r="E80" s="126"/>
      <c r="F80" s="126"/>
      <c r="G80" s="126"/>
      <c r="H80" s="43"/>
      <c r="I80" s="43"/>
      <c r="J80" s="43"/>
      <c r="K80" s="43"/>
      <c r="L80" s="43"/>
    </row>
    <row r="81" spans="2:12" ht="21" customHeight="1" x14ac:dyDescent="0.25">
      <c r="B81" s="304" t="s">
        <v>84</v>
      </c>
      <c r="C81" s="305"/>
      <c r="D81" s="127" t="s">
        <v>78</v>
      </c>
      <c r="E81" s="128" t="s">
        <v>78</v>
      </c>
      <c r="F81" s="129" t="s">
        <v>78</v>
      </c>
      <c r="G81" s="130" t="s">
        <v>78</v>
      </c>
      <c r="H81" s="43"/>
      <c r="I81" s="43"/>
      <c r="J81" s="43"/>
      <c r="K81" s="43"/>
      <c r="L81" s="43"/>
    </row>
    <row r="82" spans="2:12" ht="15" customHeight="1" x14ac:dyDescent="0.25">
      <c r="B82" s="306" t="s">
        <v>99</v>
      </c>
      <c r="C82" s="307"/>
      <c r="D82" s="131">
        <f>'1.1.Budget Finland'!D100</f>
        <v>0</v>
      </c>
      <c r="E82" s="132">
        <f>'1.1.Budget Finland'!H100</f>
        <v>0</v>
      </c>
      <c r="F82" s="133">
        <f>'1.1.Budget Finland'!L100</f>
        <v>0</v>
      </c>
      <c r="G82" s="134">
        <f>'1.1.Budget Finland'!P100</f>
        <v>0</v>
      </c>
      <c r="H82" s="43"/>
      <c r="I82" s="43"/>
      <c r="J82" s="43"/>
      <c r="K82" s="43"/>
      <c r="L82" s="43"/>
    </row>
    <row r="83" spans="2:12" ht="15" customHeight="1" x14ac:dyDescent="0.25">
      <c r="B83" s="306" t="s">
        <v>100</v>
      </c>
      <c r="C83" s="307"/>
      <c r="D83" s="131">
        <f>'1.2.Budget Russia'!D100</f>
        <v>0</v>
      </c>
      <c r="E83" s="132">
        <f>'1.2.Budget Russia'!H100</f>
        <v>0</v>
      </c>
      <c r="F83" s="133">
        <f>'1.2.Budget Russia'!L100</f>
        <v>0</v>
      </c>
      <c r="G83" s="134">
        <f>'1.2.Budget Russia'!P100</f>
        <v>0</v>
      </c>
      <c r="H83" s="43"/>
      <c r="I83" s="43"/>
      <c r="J83" s="43"/>
      <c r="K83" s="43"/>
      <c r="L83" s="43"/>
    </row>
    <row r="84" spans="2:12" ht="15" customHeight="1" thickBot="1" x14ac:dyDescent="0.3">
      <c r="B84" s="306" t="s">
        <v>101</v>
      </c>
      <c r="C84" s="307"/>
      <c r="D84" s="131">
        <f>'1.3.Budget Sweden'!D100</f>
        <v>0</v>
      </c>
      <c r="E84" s="132">
        <f>'1.3.Budget Sweden'!H100</f>
        <v>0</v>
      </c>
      <c r="F84" s="133">
        <f>'1.3.Budget Sweden'!L100</f>
        <v>0</v>
      </c>
      <c r="G84" s="134">
        <f>'1.3.Budget Sweden'!P100</f>
        <v>0</v>
      </c>
      <c r="H84" s="43"/>
      <c r="I84" s="43"/>
      <c r="J84" s="43"/>
      <c r="K84" s="43"/>
      <c r="L84" s="43"/>
    </row>
    <row r="85" spans="2:12" ht="15" customHeight="1" thickBot="1" x14ac:dyDescent="0.3">
      <c r="B85" s="287" t="s">
        <v>121</v>
      </c>
      <c r="C85" s="288"/>
      <c r="D85" s="135">
        <f>SUM(D82:D84)</f>
        <v>0</v>
      </c>
      <c r="E85" s="136">
        <f t="shared" ref="E85" si="36">SUM(E82:E84)</f>
        <v>0</v>
      </c>
      <c r="F85" s="137">
        <f t="shared" ref="F85" si="37">SUM(F82:F84)</f>
        <v>0</v>
      </c>
      <c r="G85" s="138">
        <f>SUM(G82:G84)</f>
        <v>0</v>
      </c>
      <c r="H85" s="43"/>
      <c r="I85" s="43"/>
      <c r="J85" s="43"/>
      <c r="K85" s="43"/>
      <c r="L85" s="43"/>
    </row>
    <row r="86" spans="2:12" ht="15" customHeight="1" thickBot="1" x14ac:dyDescent="0.3">
      <c r="B86" s="297" t="s">
        <v>102</v>
      </c>
      <c r="C86" s="298"/>
      <c r="D86" s="131">
        <f>'1.4.Budget Norway'!D100</f>
        <v>0</v>
      </c>
      <c r="E86" s="132">
        <f>'1.4.Budget Norway'!H100</f>
        <v>0</v>
      </c>
      <c r="F86" s="133">
        <f>'1.4.Budget Norway'!L100</f>
        <v>0</v>
      </c>
      <c r="G86" s="134">
        <f>'1.4.Budget Norway'!P100</f>
        <v>0</v>
      </c>
      <c r="H86" s="43"/>
      <c r="I86" s="43"/>
      <c r="J86" s="43"/>
      <c r="K86" s="43"/>
      <c r="L86" s="43"/>
    </row>
    <row r="87" spans="2:12" ht="15" customHeight="1" thickBot="1" x14ac:dyDescent="0.3">
      <c r="B87" s="287" t="s">
        <v>122</v>
      </c>
      <c r="C87" s="288"/>
      <c r="D87" s="135">
        <f>SUM(D85:D86)</f>
        <v>0</v>
      </c>
      <c r="E87" s="136">
        <f t="shared" ref="E87" si="38">SUM(E85:E86)</f>
        <v>0</v>
      </c>
      <c r="F87" s="137">
        <f t="shared" ref="F87" si="39">SUM(F85:F86)</f>
        <v>0</v>
      </c>
      <c r="G87" s="138">
        <f t="shared" ref="G87" si="40">SUM(G85:G86)</f>
        <v>0</v>
      </c>
      <c r="H87" s="43"/>
      <c r="I87" s="43"/>
      <c r="J87" s="43"/>
      <c r="K87" s="43"/>
      <c r="L87" s="43"/>
    </row>
    <row r="88" spans="2:12" ht="15" customHeight="1" thickBot="1" x14ac:dyDescent="0.3">
      <c r="B88" s="126"/>
      <c r="C88" s="126"/>
      <c r="D88" s="126"/>
      <c r="E88" s="126"/>
      <c r="F88" s="126"/>
      <c r="G88" s="126"/>
      <c r="H88" s="43"/>
      <c r="I88" s="43"/>
      <c r="J88" s="43"/>
      <c r="K88" s="43"/>
      <c r="L88" s="43"/>
    </row>
    <row r="89" spans="2:12" ht="21.75" customHeight="1" x14ac:dyDescent="0.25">
      <c r="B89" s="308" t="s">
        <v>17</v>
      </c>
      <c r="C89" s="309"/>
      <c r="D89" s="127" t="s">
        <v>78</v>
      </c>
      <c r="E89" s="128" t="s">
        <v>78</v>
      </c>
      <c r="F89" s="129" t="s">
        <v>78</v>
      </c>
      <c r="G89" s="130" t="s">
        <v>78</v>
      </c>
      <c r="H89" s="43"/>
      <c r="I89" s="43"/>
      <c r="J89" s="43"/>
      <c r="K89" s="43"/>
      <c r="L89" s="43"/>
    </row>
    <row r="90" spans="2:12" ht="15" customHeight="1" x14ac:dyDescent="0.25">
      <c r="B90" s="306" t="s">
        <v>99</v>
      </c>
      <c r="C90" s="307"/>
      <c r="D90" s="131">
        <f>'1.1.Budget Finland'!D101</f>
        <v>0</v>
      </c>
      <c r="E90" s="132">
        <f>'1.1.Budget Finland'!H101</f>
        <v>0</v>
      </c>
      <c r="F90" s="133">
        <f>'1.1.Budget Finland'!L101</f>
        <v>0</v>
      </c>
      <c r="G90" s="134">
        <f>'1.1.Budget Finland'!P101</f>
        <v>0</v>
      </c>
      <c r="H90" s="43"/>
      <c r="I90" s="43"/>
      <c r="J90" s="43"/>
      <c r="K90" s="43"/>
      <c r="L90" s="43"/>
    </row>
    <row r="91" spans="2:12" ht="15" customHeight="1" x14ac:dyDescent="0.25">
      <c r="B91" s="306" t="s">
        <v>100</v>
      </c>
      <c r="C91" s="307"/>
      <c r="D91" s="131">
        <f>'1.2.Budget Russia'!D101</f>
        <v>0</v>
      </c>
      <c r="E91" s="132">
        <f>'1.2.Budget Russia'!H101</f>
        <v>0</v>
      </c>
      <c r="F91" s="133">
        <f>'1.2.Budget Russia'!L101</f>
        <v>0</v>
      </c>
      <c r="G91" s="134">
        <f>'1.2.Budget Russia'!P101</f>
        <v>0</v>
      </c>
      <c r="H91" s="43"/>
      <c r="I91" s="43"/>
      <c r="J91" s="43"/>
      <c r="K91" s="43"/>
      <c r="L91" s="43"/>
    </row>
    <row r="92" spans="2:12" ht="15" customHeight="1" thickBot="1" x14ac:dyDescent="0.3">
      <c r="B92" s="306" t="s">
        <v>101</v>
      </c>
      <c r="C92" s="307"/>
      <c r="D92" s="131">
        <f>'1.3.Budget Sweden'!D101</f>
        <v>0</v>
      </c>
      <c r="E92" s="132">
        <f>'1.3.Budget Sweden'!H101</f>
        <v>0</v>
      </c>
      <c r="F92" s="133">
        <f>'1.3.Budget Sweden'!L101</f>
        <v>0</v>
      </c>
      <c r="G92" s="134">
        <f>'1.3.Budget Sweden'!P101</f>
        <v>0</v>
      </c>
      <c r="H92" s="43"/>
      <c r="I92" s="43"/>
      <c r="J92" s="43"/>
      <c r="K92" s="43"/>
      <c r="L92" s="43"/>
    </row>
    <row r="93" spans="2:12" ht="15" customHeight="1" thickBot="1" x14ac:dyDescent="0.3">
      <c r="B93" s="287" t="s">
        <v>123</v>
      </c>
      <c r="C93" s="288"/>
      <c r="D93" s="135">
        <f>SUM(D90:D92)</f>
        <v>0</v>
      </c>
      <c r="E93" s="136">
        <f>SUM(E90:E92)</f>
        <v>0</v>
      </c>
      <c r="F93" s="137">
        <f t="shared" ref="F93" si="41">SUM(F90:F92)</f>
        <v>0</v>
      </c>
      <c r="G93" s="138">
        <f>SUM(G90:G92)</f>
        <v>0</v>
      </c>
      <c r="H93" s="43"/>
      <c r="I93" s="43"/>
      <c r="J93" s="43"/>
      <c r="K93" s="43"/>
      <c r="L93" s="43"/>
    </row>
    <row r="94" spans="2:12" ht="15" customHeight="1" thickBot="1" x14ac:dyDescent="0.3">
      <c r="B94" s="297" t="s">
        <v>102</v>
      </c>
      <c r="C94" s="298"/>
      <c r="D94" s="131">
        <f>'1.4.Budget Norway'!D101</f>
        <v>0</v>
      </c>
      <c r="E94" s="132">
        <f>'1.4.Budget Norway'!H101</f>
        <v>0</v>
      </c>
      <c r="F94" s="133">
        <f>'1.4.Budget Norway'!L101</f>
        <v>0</v>
      </c>
      <c r="G94" s="134">
        <f>'1.4.Budget Norway'!P101</f>
        <v>0</v>
      </c>
      <c r="H94" s="43"/>
      <c r="I94" s="43"/>
      <c r="J94" s="43"/>
      <c r="K94" s="43"/>
      <c r="L94" s="43"/>
    </row>
    <row r="95" spans="2:12" ht="15" customHeight="1" thickBot="1" x14ac:dyDescent="0.3">
      <c r="B95" s="287" t="s">
        <v>124</v>
      </c>
      <c r="C95" s="288"/>
      <c r="D95" s="135">
        <f>SUM(D93:D94)</f>
        <v>0</v>
      </c>
      <c r="E95" s="136">
        <f t="shared" ref="E95" si="42">SUM(E93:E94)</f>
        <v>0</v>
      </c>
      <c r="F95" s="137">
        <f t="shared" ref="F95" si="43">SUM(F93:F94)</f>
        <v>0</v>
      </c>
      <c r="G95" s="138">
        <f t="shared" ref="G95" si="44">SUM(G93:G94)</f>
        <v>0</v>
      </c>
      <c r="H95" s="272" t="s">
        <v>182</v>
      </c>
      <c r="I95" s="232"/>
      <c r="J95" s="232"/>
      <c r="K95" s="232"/>
      <c r="L95" s="232"/>
    </row>
    <row r="96" spans="2:12" ht="15" customHeight="1" thickBot="1" x14ac:dyDescent="0.3">
      <c r="B96" s="126"/>
      <c r="C96" s="126"/>
      <c r="D96" s="126"/>
      <c r="E96" s="126"/>
      <c r="F96" s="126"/>
      <c r="G96" s="126"/>
      <c r="H96" s="43"/>
      <c r="I96" s="43"/>
      <c r="J96" s="43"/>
      <c r="K96" s="43"/>
      <c r="L96" s="43"/>
    </row>
    <row r="97" spans="2:12" ht="21" customHeight="1" x14ac:dyDescent="0.25">
      <c r="B97" s="302" t="s">
        <v>18</v>
      </c>
      <c r="C97" s="303"/>
      <c r="D97" s="127" t="s">
        <v>78</v>
      </c>
      <c r="E97" s="128" t="s">
        <v>78</v>
      </c>
      <c r="F97" s="129" t="s">
        <v>78</v>
      </c>
      <c r="G97" s="130" t="s">
        <v>78</v>
      </c>
      <c r="H97" s="43"/>
      <c r="I97" s="43"/>
      <c r="J97" s="43"/>
      <c r="K97" s="43"/>
      <c r="L97" s="43"/>
    </row>
    <row r="98" spans="2:12" ht="15" customHeight="1" x14ac:dyDescent="0.25">
      <c r="B98" s="306" t="s">
        <v>99</v>
      </c>
      <c r="C98" s="314"/>
      <c r="D98" s="131">
        <f>'1.1.Budget Finland'!D102</f>
        <v>0</v>
      </c>
      <c r="E98" s="132">
        <f>'1.1.Budget Finland'!H102</f>
        <v>0</v>
      </c>
      <c r="F98" s="133">
        <f>'1.1.Budget Finland'!L102</f>
        <v>0</v>
      </c>
      <c r="G98" s="134">
        <f>'1.1.Budget Finland'!P102</f>
        <v>0</v>
      </c>
      <c r="H98" s="43"/>
      <c r="I98" s="43"/>
      <c r="J98" s="43"/>
      <c r="K98" s="43"/>
      <c r="L98" s="43"/>
    </row>
    <row r="99" spans="2:12" ht="15" customHeight="1" x14ac:dyDescent="0.25">
      <c r="B99" s="306" t="s">
        <v>100</v>
      </c>
      <c r="C99" s="314"/>
      <c r="D99" s="131">
        <f>'1.2.Budget Russia'!D102</f>
        <v>0</v>
      </c>
      <c r="E99" s="132">
        <f>'1.2.Budget Russia'!H102</f>
        <v>0</v>
      </c>
      <c r="F99" s="133">
        <f>'1.2.Budget Russia'!L102</f>
        <v>0</v>
      </c>
      <c r="G99" s="134">
        <f>'1.2.Budget Russia'!P102</f>
        <v>0</v>
      </c>
      <c r="H99" s="43"/>
      <c r="I99" s="43"/>
      <c r="J99" s="43"/>
      <c r="K99" s="43"/>
      <c r="L99" s="43"/>
    </row>
    <row r="100" spans="2:12" ht="15.75" thickBot="1" x14ac:dyDescent="0.3">
      <c r="B100" s="315" t="s">
        <v>101</v>
      </c>
      <c r="C100" s="316"/>
      <c r="D100" s="131">
        <f>'1.3.Budget Sweden'!D102</f>
        <v>0</v>
      </c>
      <c r="E100" s="132">
        <f>'1.3.Budget Sweden'!H102</f>
        <v>0</v>
      </c>
      <c r="F100" s="133">
        <f>'1.3.Budget Sweden'!L102</f>
        <v>0</v>
      </c>
      <c r="G100" s="134">
        <f>'1.3.Budget Sweden'!P102</f>
        <v>0</v>
      </c>
      <c r="H100" s="43"/>
      <c r="I100" s="43"/>
      <c r="J100" s="43"/>
      <c r="K100" s="43"/>
      <c r="L100" s="43"/>
    </row>
    <row r="101" spans="2:12" ht="15.75" thickBot="1" x14ac:dyDescent="0.3">
      <c r="B101" s="287" t="s">
        <v>125</v>
      </c>
      <c r="C101" s="294"/>
      <c r="D101" s="135">
        <f>SUM(D98:D100)</f>
        <v>0</v>
      </c>
      <c r="E101" s="136">
        <f t="shared" ref="E101" si="45">SUM(E98:E100)</f>
        <v>0</v>
      </c>
      <c r="F101" s="137">
        <f t="shared" ref="F101" si="46">SUM(F98:F100)</f>
        <v>0</v>
      </c>
      <c r="G101" s="138">
        <f>SUM(G98:G100)</f>
        <v>0</v>
      </c>
      <c r="H101" s="43"/>
      <c r="I101" s="43"/>
      <c r="J101" s="43"/>
      <c r="K101" s="43"/>
      <c r="L101" s="43"/>
    </row>
    <row r="102" spans="2:12" ht="15.75" thickBot="1" x14ac:dyDescent="0.3">
      <c r="B102" s="297" t="s">
        <v>102</v>
      </c>
      <c r="C102" s="313"/>
      <c r="D102" s="131">
        <f>'1.4.Budget Norway'!D102</f>
        <v>0</v>
      </c>
      <c r="E102" s="132">
        <f>'1.4.Budget Norway'!H102</f>
        <v>0</v>
      </c>
      <c r="F102" s="133">
        <f>'1.4.Budget Norway'!L102</f>
        <v>0</v>
      </c>
      <c r="G102" s="134">
        <f>'1.4.Budget Norway'!P102</f>
        <v>0</v>
      </c>
      <c r="H102" s="43"/>
      <c r="I102" s="43"/>
      <c r="J102" s="43"/>
      <c r="K102" s="43"/>
      <c r="L102" s="43"/>
    </row>
    <row r="103" spans="2:12" ht="15.75" thickBot="1" x14ac:dyDescent="0.3">
      <c r="B103" s="287" t="s">
        <v>126</v>
      </c>
      <c r="C103" s="294"/>
      <c r="D103" s="135">
        <f>SUM(D101:D102)</f>
        <v>0</v>
      </c>
      <c r="E103" s="136">
        <f t="shared" ref="E103" si="47">SUM(E101:E102)</f>
        <v>0</v>
      </c>
      <c r="F103" s="137">
        <f t="shared" ref="F103" si="48">SUM(F101:F102)</f>
        <v>0</v>
      </c>
      <c r="G103" s="138">
        <f t="shared" ref="G103" si="49">SUM(G101:G102)</f>
        <v>0</v>
      </c>
      <c r="H103" s="43"/>
      <c r="I103" s="43"/>
      <c r="J103" s="43"/>
      <c r="K103" s="43"/>
      <c r="L103" s="43"/>
    </row>
    <row r="104" spans="2:12" x14ac:dyDescent="0.25">
      <c r="B104" s="126"/>
      <c r="C104" s="126"/>
      <c r="D104" s="126"/>
      <c r="E104" s="126"/>
      <c r="F104" s="126"/>
      <c r="G104" s="126"/>
      <c r="H104" s="43"/>
      <c r="I104" s="43"/>
      <c r="J104" s="43"/>
      <c r="K104" s="43"/>
      <c r="L104" s="43"/>
    </row>
    <row r="105" spans="2:12" x14ac:dyDescent="0.25">
      <c r="B105" s="126"/>
      <c r="C105" s="126"/>
      <c r="D105" s="126"/>
      <c r="E105" s="126"/>
      <c r="F105" s="126"/>
      <c r="G105" s="126"/>
      <c r="H105" s="43"/>
      <c r="I105" s="43"/>
      <c r="J105" s="43"/>
      <c r="K105" s="43"/>
      <c r="L105" s="43"/>
    </row>
    <row r="106" spans="2:12" x14ac:dyDescent="0.25">
      <c r="B106" s="317" t="s">
        <v>225</v>
      </c>
      <c r="C106" s="318"/>
      <c r="D106" s="149"/>
      <c r="E106" s="126"/>
      <c r="F106" s="126"/>
      <c r="G106" s="126"/>
      <c r="H106" s="43"/>
      <c r="I106" s="43"/>
      <c r="J106" s="43"/>
      <c r="K106" s="43"/>
      <c r="L106" s="43"/>
    </row>
    <row r="107" spans="2:12" x14ac:dyDescent="0.25">
      <c r="B107" s="311" t="s">
        <v>117</v>
      </c>
      <c r="C107" s="312"/>
      <c r="D107" s="150">
        <f>D23+D31+D39+D47+D55+D63+D79-D95</f>
        <v>0</v>
      </c>
      <c r="E107" s="126"/>
      <c r="F107" s="126"/>
      <c r="G107" s="126"/>
      <c r="H107" s="43"/>
      <c r="I107" s="43"/>
      <c r="J107" s="43"/>
      <c r="K107" s="43"/>
      <c r="L107" s="43"/>
    </row>
    <row r="108" spans="2:12" x14ac:dyDescent="0.25">
      <c r="B108" s="310" t="s">
        <v>118</v>
      </c>
      <c r="C108" s="310"/>
      <c r="D108" s="150">
        <f>'1.1.Budget Finland'!D102+'1.2.Budget Russia'!D104+'1.3.Budget Sweden'!D104+'1.4.Budget Norway'!D105</f>
        <v>0</v>
      </c>
      <c r="E108" s="126"/>
      <c r="F108" s="126"/>
      <c r="G108" s="126"/>
      <c r="H108" s="43"/>
      <c r="I108" s="43"/>
      <c r="J108" s="43"/>
      <c r="K108" s="43"/>
      <c r="L108" s="43"/>
    </row>
    <row r="109" spans="2:12" x14ac:dyDescent="0.25">
      <c r="B109" s="310" t="s">
        <v>50</v>
      </c>
      <c r="C109" s="310"/>
      <c r="D109" s="150">
        <f>D107-D108</f>
        <v>0</v>
      </c>
      <c r="E109" s="126"/>
      <c r="F109" s="126"/>
      <c r="G109" s="126"/>
      <c r="H109" s="43"/>
      <c r="I109" s="43"/>
      <c r="J109" s="43"/>
      <c r="K109" s="43"/>
      <c r="L109" s="43"/>
    </row>
    <row r="110" spans="2:12" s="43" customFormat="1" x14ac:dyDescent="0.25"/>
    <row r="111" spans="2:12" s="43" customFormat="1" x14ac:dyDescent="0.25"/>
    <row r="112" spans="2:12" s="43" customFormat="1" x14ac:dyDescent="0.25"/>
    <row r="113" s="43" customFormat="1" x14ac:dyDescent="0.25"/>
    <row r="114" s="43" customFormat="1" x14ac:dyDescent="0.25"/>
    <row r="115" s="43" customFormat="1" x14ac:dyDescent="0.25"/>
    <row r="116" s="43" customFormat="1" x14ac:dyDescent="0.25"/>
    <row r="117" s="43" customFormat="1" x14ac:dyDescent="0.25"/>
    <row r="118" s="43" customFormat="1" x14ac:dyDescent="0.25"/>
    <row r="119" s="43" customFormat="1" x14ac:dyDescent="0.25"/>
    <row r="120" s="43" customFormat="1" x14ac:dyDescent="0.25"/>
    <row r="121" s="43" customFormat="1" x14ac:dyDescent="0.25"/>
    <row r="122" s="43" customFormat="1" x14ac:dyDescent="0.25"/>
    <row r="123" s="43" customFormat="1" x14ac:dyDescent="0.25"/>
    <row r="124" s="43" customFormat="1" x14ac:dyDescent="0.25"/>
    <row r="125" s="43" customFormat="1" x14ac:dyDescent="0.25"/>
    <row r="126" s="43" customFormat="1" x14ac:dyDescent="0.25"/>
    <row r="127" s="43" customFormat="1" x14ac:dyDescent="0.25"/>
    <row r="128" s="43" customFormat="1" x14ac:dyDescent="0.25"/>
    <row r="129" s="43" customFormat="1" x14ac:dyDescent="0.25"/>
    <row r="130" s="43" customFormat="1" x14ac:dyDescent="0.25"/>
    <row r="131" s="43" customFormat="1" x14ac:dyDescent="0.25"/>
    <row r="132" s="43" customFormat="1" x14ac:dyDescent="0.25"/>
    <row r="133" s="43" customFormat="1" x14ac:dyDescent="0.25"/>
    <row r="134" s="43" customFormat="1" x14ac:dyDescent="0.25"/>
    <row r="135" s="43" customFormat="1" x14ac:dyDescent="0.25"/>
  </sheetData>
  <sheetProtection sheet="1" objects="1" scenarios="1" formatCells="0" formatColumns="0" formatRows="0"/>
  <mergeCells count="81">
    <mergeCell ref="B98:C98"/>
    <mergeCell ref="B99:C99"/>
    <mergeCell ref="B100:C100"/>
    <mergeCell ref="B106:C106"/>
    <mergeCell ref="B108:C108"/>
    <mergeCell ref="B109:C109"/>
    <mergeCell ref="B107:C107"/>
    <mergeCell ref="B101:C101"/>
    <mergeCell ref="B102:C102"/>
    <mergeCell ref="B103:C103"/>
    <mergeCell ref="B57:C57"/>
    <mergeCell ref="B58:C58"/>
    <mergeCell ref="B59:C59"/>
    <mergeCell ref="B60:C60"/>
    <mergeCell ref="B61:C61"/>
    <mergeCell ref="B62:C62"/>
    <mergeCell ref="B66:C66"/>
    <mergeCell ref="B89:C89"/>
    <mergeCell ref="B63:C63"/>
    <mergeCell ref="B65:C65"/>
    <mergeCell ref="B85:C85"/>
    <mergeCell ref="B86:C86"/>
    <mergeCell ref="B87:C87"/>
    <mergeCell ref="B73:C73"/>
    <mergeCell ref="B82:C82"/>
    <mergeCell ref="B83:C83"/>
    <mergeCell ref="B84:C84"/>
    <mergeCell ref="B97:C97"/>
    <mergeCell ref="B94:C94"/>
    <mergeCell ref="B95:C95"/>
    <mergeCell ref="B81:C81"/>
    <mergeCell ref="B67:C67"/>
    <mergeCell ref="B68:C68"/>
    <mergeCell ref="B69:C69"/>
    <mergeCell ref="B93:C93"/>
    <mergeCell ref="B70:C70"/>
    <mergeCell ref="B71:C71"/>
    <mergeCell ref="B77:C77"/>
    <mergeCell ref="B91:C91"/>
    <mergeCell ref="B92:C92"/>
    <mergeCell ref="B90:C90"/>
    <mergeCell ref="B55:C55"/>
    <mergeCell ref="B49:C49"/>
    <mergeCell ref="B50:C50"/>
    <mergeCell ref="B51:C51"/>
    <mergeCell ref="B52:C52"/>
    <mergeCell ref="B53:C53"/>
    <mergeCell ref="B54:C54"/>
    <mergeCell ref="B47:C47"/>
    <mergeCell ref="B41:C41"/>
    <mergeCell ref="B42:C42"/>
    <mergeCell ref="B43:C43"/>
    <mergeCell ref="B44:C44"/>
    <mergeCell ref="B45:C45"/>
    <mergeCell ref="B46:C46"/>
    <mergeCell ref="B39:C39"/>
    <mergeCell ref="B35:C35"/>
    <mergeCell ref="B36:C36"/>
    <mergeCell ref="B37:C37"/>
    <mergeCell ref="B38:C38"/>
    <mergeCell ref="B31:C31"/>
    <mergeCell ref="B33:C33"/>
    <mergeCell ref="B34:C34"/>
    <mergeCell ref="B26:C26"/>
    <mergeCell ref="B27:C27"/>
    <mergeCell ref="B28:C28"/>
    <mergeCell ref="B29:C29"/>
    <mergeCell ref="B30:C30"/>
    <mergeCell ref="B23:C23"/>
    <mergeCell ref="B25:C25"/>
    <mergeCell ref="B17:C17"/>
    <mergeCell ref="B18:C18"/>
    <mergeCell ref="B19:C19"/>
    <mergeCell ref="B20:C20"/>
    <mergeCell ref="B22:C22"/>
    <mergeCell ref="B21:C21"/>
    <mergeCell ref="B16:C16"/>
    <mergeCell ref="E4:J4"/>
    <mergeCell ref="E5:J5"/>
    <mergeCell ref="E6:J6"/>
    <mergeCell ref="E7:J7"/>
  </mergeCells>
  <pageMargins left="0.19685039370078741" right="0" top="0.43307086614173229" bottom="0.35433070866141736" header="0.31496062992125984" footer="0.31496062992125984"/>
  <pageSetup paperSize="9" scale="62" fitToHeight="0" orientation="portrait" r:id="rId1"/>
  <headerFooter>
    <oddFooter>&amp;C&amp;P</oddFooter>
  </headerFooter>
  <rowBreaks count="2" manualBreakCount="2">
    <brk id="55" max="11" man="1"/>
    <brk id="110" max="11"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5">
    <tabColor rgb="FFEFFDFF"/>
    <pageSetUpPr fitToPage="1"/>
  </sheetPr>
  <dimension ref="A1:AB108"/>
  <sheetViews>
    <sheetView zoomScaleNormal="100" workbookViewId="0">
      <selection activeCell="F4" sqref="F4:P4"/>
    </sheetView>
  </sheetViews>
  <sheetFormatPr defaultRowHeight="15" x14ac:dyDescent="0.25"/>
  <cols>
    <col min="1" max="1" width="2" style="1" customWidth="1"/>
    <col min="2" max="2" width="32.7109375" style="1" customWidth="1"/>
    <col min="3" max="3" width="12.7109375" style="1" customWidth="1"/>
    <col min="4" max="4" width="12.5703125" style="1" customWidth="1"/>
    <col min="5" max="5" width="10.7109375" style="1" customWidth="1"/>
    <col min="6" max="6" width="6.140625" style="1" customWidth="1"/>
    <col min="7" max="7" width="5.7109375" style="1" customWidth="1"/>
    <col min="8" max="9" width="10.7109375" style="1" customWidth="1"/>
    <col min="10" max="10" width="6.140625" style="1" customWidth="1"/>
    <col min="11" max="11" width="5.7109375" style="1" customWidth="1"/>
    <col min="12" max="13" width="10.7109375" style="1" customWidth="1"/>
    <col min="14" max="14" width="6.140625" style="1" customWidth="1"/>
    <col min="15" max="15" width="5.7109375" style="1" customWidth="1"/>
    <col min="16" max="16" width="10.7109375" style="1" customWidth="1"/>
    <col min="17" max="17" width="9.140625" style="43"/>
    <col min="18" max="18" width="9.140625" style="43" customWidth="1"/>
    <col min="19" max="28" width="9.140625" style="43"/>
    <col min="29" max="16384" width="9.140625" style="1"/>
  </cols>
  <sheetData>
    <row r="1" spans="1:16" ht="15.75" x14ac:dyDescent="0.25">
      <c r="F1" s="9"/>
      <c r="G1" s="9"/>
      <c r="K1" s="6"/>
      <c r="L1" s="5"/>
      <c r="M1" s="6"/>
      <c r="N1" s="6"/>
      <c r="O1" s="5"/>
      <c r="P1" s="9" t="s">
        <v>75</v>
      </c>
    </row>
    <row r="2" spans="1:16" ht="26.25" x14ac:dyDescent="0.25">
      <c r="C2" s="11" t="s">
        <v>185</v>
      </c>
      <c r="F2" s="6"/>
      <c r="G2" s="6"/>
    </row>
    <row r="3" spans="1:16" x14ac:dyDescent="0.25">
      <c r="C3" s="6"/>
      <c r="F3" s="6"/>
      <c r="G3" s="6"/>
    </row>
    <row r="4" spans="1:16" ht="15.75" x14ac:dyDescent="0.25">
      <c r="C4" s="12" t="s">
        <v>31</v>
      </c>
      <c r="F4" s="374"/>
      <c r="G4" s="374"/>
      <c r="H4" s="374"/>
      <c r="I4" s="374"/>
      <c r="J4" s="374"/>
      <c r="K4" s="374"/>
      <c r="L4" s="374"/>
      <c r="M4" s="374"/>
      <c r="N4" s="374"/>
      <c r="O4" s="374"/>
      <c r="P4" s="374"/>
    </row>
    <row r="5" spans="1:16" ht="15.75" x14ac:dyDescent="0.25">
      <c r="C5" s="12" t="s">
        <v>0</v>
      </c>
      <c r="F5" s="375"/>
      <c r="G5" s="375"/>
      <c r="H5" s="375"/>
      <c r="I5" s="375"/>
      <c r="J5" s="375"/>
      <c r="K5" s="375"/>
      <c r="L5" s="375"/>
      <c r="M5" s="375"/>
      <c r="N5" s="375"/>
      <c r="O5" s="375"/>
      <c r="P5" s="375"/>
    </row>
    <row r="6" spans="1:16" ht="15.75" x14ac:dyDescent="0.25">
      <c r="C6" s="12" t="s">
        <v>71</v>
      </c>
      <c r="F6" s="375"/>
      <c r="G6" s="375"/>
      <c r="H6" s="375"/>
      <c r="I6" s="375"/>
      <c r="J6" s="375"/>
      <c r="K6" s="375"/>
      <c r="L6" s="375"/>
      <c r="M6" s="375"/>
      <c r="N6" s="375"/>
      <c r="O6" s="375"/>
      <c r="P6" s="375"/>
    </row>
    <row r="7" spans="1:16" ht="18" customHeight="1" x14ac:dyDescent="0.25">
      <c r="B7" s="11"/>
      <c r="C7" s="12" t="s">
        <v>150</v>
      </c>
      <c r="F7" s="375"/>
      <c r="G7" s="375"/>
      <c r="H7" s="375"/>
      <c r="I7" s="375"/>
      <c r="J7" s="375"/>
      <c r="K7" s="375"/>
      <c r="L7" s="375"/>
      <c r="M7" s="375"/>
      <c r="N7" s="375"/>
      <c r="O7" s="375"/>
      <c r="P7" s="375"/>
    </row>
    <row r="8" spans="1:16" x14ac:dyDescent="0.25">
      <c r="C8" s="43"/>
      <c r="D8" s="43"/>
      <c r="E8" s="43"/>
      <c r="F8" s="43"/>
      <c r="G8" s="43"/>
      <c r="H8" s="43"/>
      <c r="I8" s="43"/>
      <c r="J8" s="43"/>
      <c r="K8" s="43"/>
      <c r="L8" s="43"/>
      <c r="M8" s="43"/>
      <c r="N8" s="43"/>
      <c r="O8" s="43"/>
      <c r="P8" s="43"/>
    </row>
    <row r="9" spans="1:16" ht="18.75" x14ac:dyDescent="0.3">
      <c r="B9" s="67" t="s">
        <v>74</v>
      </c>
      <c r="C9" s="43"/>
      <c r="D9" s="43"/>
      <c r="E9" s="43"/>
      <c r="F9" s="43"/>
      <c r="G9" s="43"/>
      <c r="H9" s="43"/>
      <c r="I9" s="43"/>
      <c r="J9" s="43"/>
      <c r="K9" s="43"/>
      <c r="L9" s="43"/>
      <c r="M9" s="43"/>
      <c r="N9" s="43"/>
      <c r="O9" s="43"/>
      <c r="P9" s="43"/>
    </row>
    <row r="10" spans="1:16" x14ac:dyDescent="0.25">
      <c r="C10" s="43"/>
      <c r="D10" s="43"/>
      <c r="E10" s="43"/>
      <c r="F10" s="43"/>
      <c r="G10" s="43"/>
      <c r="H10" s="43"/>
      <c r="I10" s="43"/>
      <c r="J10" s="43"/>
      <c r="K10" s="43"/>
      <c r="L10" s="43"/>
      <c r="M10" s="43"/>
      <c r="N10" s="43"/>
      <c r="O10" s="43"/>
      <c r="P10" s="43"/>
    </row>
    <row r="11" spans="1:16" ht="20.25" x14ac:dyDescent="0.3">
      <c r="B11" s="86" t="s">
        <v>42</v>
      </c>
      <c r="C11" s="173"/>
      <c r="D11" s="173"/>
      <c r="E11" s="173"/>
      <c r="F11" s="173"/>
      <c r="G11" s="173"/>
      <c r="H11" s="173"/>
      <c r="I11" s="173"/>
      <c r="J11" s="43"/>
      <c r="K11" s="43"/>
      <c r="L11" s="43"/>
      <c r="M11" s="43"/>
      <c r="N11" s="43"/>
      <c r="O11" s="43"/>
      <c r="P11" s="43"/>
    </row>
    <row r="12" spans="1:16" ht="15.75" thickBot="1" x14ac:dyDescent="0.3">
      <c r="B12" s="1" t="s">
        <v>73</v>
      </c>
      <c r="C12" s="43"/>
      <c r="D12" s="43"/>
      <c r="E12" s="43"/>
      <c r="F12" s="43"/>
      <c r="G12" s="43"/>
      <c r="H12" s="43"/>
      <c r="I12" s="43"/>
      <c r="J12" s="43"/>
      <c r="K12" s="43"/>
      <c r="L12" s="43"/>
      <c r="M12" s="43"/>
      <c r="N12" s="43"/>
      <c r="O12" s="43"/>
      <c r="P12" s="43"/>
    </row>
    <row r="13" spans="1:16" ht="34.5" customHeight="1" thickBot="1" x14ac:dyDescent="0.3">
      <c r="A13" s="4"/>
      <c r="B13" s="382" t="s">
        <v>79</v>
      </c>
      <c r="C13" s="383"/>
      <c r="D13" s="92" t="s">
        <v>80</v>
      </c>
      <c r="E13" s="376" t="s">
        <v>104</v>
      </c>
      <c r="F13" s="376"/>
      <c r="G13" s="376"/>
      <c r="H13" s="376"/>
      <c r="I13" s="376" t="s">
        <v>19</v>
      </c>
      <c r="J13" s="376"/>
      <c r="K13" s="376"/>
      <c r="L13" s="376"/>
      <c r="M13" s="376" t="s">
        <v>20</v>
      </c>
      <c r="N13" s="376"/>
      <c r="O13" s="376"/>
      <c r="P13" s="377"/>
    </row>
    <row r="14" spans="1:16" ht="47.25" customHeight="1" x14ac:dyDescent="0.25">
      <c r="A14" s="91"/>
      <c r="B14" s="378" t="s">
        <v>27</v>
      </c>
      <c r="C14" s="386"/>
      <c r="D14" s="211" t="s">
        <v>223</v>
      </c>
      <c r="E14" s="212" t="s">
        <v>204</v>
      </c>
      <c r="F14" s="213" t="s">
        <v>205</v>
      </c>
      <c r="G14" s="213" t="s">
        <v>206</v>
      </c>
      <c r="H14" s="214" t="s">
        <v>222</v>
      </c>
      <c r="I14" s="212" t="s">
        <v>204</v>
      </c>
      <c r="J14" s="213" t="s">
        <v>205</v>
      </c>
      <c r="K14" s="213" t="s">
        <v>206</v>
      </c>
      <c r="L14" s="214" t="s">
        <v>222</v>
      </c>
      <c r="M14" s="212" t="s">
        <v>204</v>
      </c>
      <c r="N14" s="213" t="s">
        <v>205</v>
      </c>
      <c r="O14" s="213" t="s">
        <v>206</v>
      </c>
      <c r="P14" s="214" t="s">
        <v>222</v>
      </c>
    </row>
    <row r="15" spans="1:16" s="43" customFormat="1" x14ac:dyDescent="0.25">
      <c r="A15" s="172"/>
      <c r="B15" s="384" t="s">
        <v>81</v>
      </c>
      <c r="C15" s="385"/>
      <c r="D15" s="156"/>
      <c r="E15" s="157"/>
      <c r="F15" s="158"/>
      <c r="G15" s="159"/>
      <c r="H15" s="160"/>
      <c r="I15" s="157"/>
      <c r="J15" s="158"/>
      <c r="K15" s="161"/>
      <c r="L15" s="160"/>
      <c r="M15" s="157"/>
      <c r="N15" s="158"/>
      <c r="O15" s="161"/>
      <c r="P15" s="160"/>
    </row>
    <row r="16" spans="1:16" s="43" customFormat="1" ht="15" customHeight="1" x14ac:dyDescent="0.25">
      <c r="A16" s="172"/>
      <c r="B16" s="370" t="s">
        <v>154</v>
      </c>
      <c r="C16" s="371"/>
      <c r="D16" s="162"/>
      <c r="E16" s="157"/>
      <c r="F16" s="158"/>
      <c r="G16" s="159"/>
      <c r="H16" s="160"/>
      <c r="I16" s="157"/>
      <c r="J16" s="158"/>
      <c r="K16" s="161"/>
      <c r="L16" s="160"/>
      <c r="M16" s="157"/>
      <c r="N16" s="158"/>
      <c r="O16" s="161"/>
      <c r="P16" s="160"/>
    </row>
    <row r="17" spans="1:18" s="43" customFormat="1" ht="15" customHeight="1" x14ac:dyDescent="0.25">
      <c r="A17" s="172"/>
      <c r="B17" s="319"/>
      <c r="C17" s="320"/>
      <c r="D17" s="162"/>
      <c r="E17" s="157"/>
      <c r="F17" s="158"/>
      <c r="G17" s="159"/>
      <c r="H17" s="160"/>
      <c r="I17" s="157"/>
      <c r="J17" s="158"/>
      <c r="K17" s="161"/>
      <c r="L17" s="160"/>
      <c r="M17" s="157"/>
      <c r="N17" s="158"/>
      <c r="O17" s="161"/>
      <c r="P17" s="160"/>
    </row>
    <row r="18" spans="1:18" s="43" customFormat="1" ht="15" customHeight="1" x14ac:dyDescent="0.25">
      <c r="A18" s="172"/>
      <c r="B18" s="319"/>
      <c r="C18" s="320"/>
      <c r="D18" s="162"/>
      <c r="E18" s="157"/>
      <c r="F18" s="158"/>
      <c r="G18" s="159"/>
      <c r="H18" s="160"/>
      <c r="I18" s="157"/>
      <c r="J18" s="158"/>
      <c r="K18" s="161"/>
      <c r="L18" s="160"/>
      <c r="M18" s="157"/>
      <c r="N18" s="158"/>
      <c r="O18" s="161"/>
      <c r="P18" s="160"/>
    </row>
    <row r="19" spans="1:18" s="43" customFormat="1" ht="15" customHeight="1" x14ac:dyDescent="0.25">
      <c r="A19" s="172"/>
      <c r="B19" s="319"/>
      <c r="C19" s="320"/>
      <c r="D19" s="162"/>
      <c r="E19" s="157"/>
      <c r="F19" s="158"/>
      <c r="G19" s="159"/>
      <c r="H19" s="160"/>
      <c r="I19" s="157"/>
      <c r="J19" s="158"/>
      <c r="K19" s="161"/>
      <c r="L19" s="160"/>
      <c r="M19" s="157"/>
      <c r="N19" s="158"/>
      <c r="O19" s="161"/>
      <c r="P19" s="160"/>
    </row>
    <row r="20" spans="1:18" s="43" customFormat="1" ht="15" customHeight="1" x14ac:dyDescent="0.25">
      <c r="A20" s="172"/>
      <c r="B20" s="370" t="s">
        <v>155</v>
      </c>
      <c r="C20" s="371"/>
      <c r="D20" s="162"/>
      <c r="E20" s="157"/>
      <c r="F20" s="158"/>
      <c r="G20" s="159"/>
      <c r="H20" s="160"/>
      <c r="I20" s="157"/>
      <c r="J20" s="158"/>
      <c r="K20" s="161"/>
      <c r="L20" s="160"/>
      <c r="M20" s="157"/>
      <c r="N20" s="158"/>
      <c r="O20" s="161"/>
      <c r="P20" s="160"/>
    </row>
    <row r="21" spans="1:18" s="43" customFormat="1" ht="15" customHeight="1" x14ac:dyDescent="0.25">
      <c r="A21" s="172"/>
      <c r="B21" s="319"/>
      <c r="C21" s="320"/>
      <c r="D21" s="162"/>
      <c r="E21" s="157"/>
      <c r="F21" s="158"/>
      <c r="G21" s="159"/>
      <c r="H21" s="160"/>
      <c r="I21" s="157"/>
      <c r="J21" s="158"/>
      <c r="K21" s="161"/>
      <c r="L21" s="160"/>
      <c r="M21" s="157"/>
      <c r="N21" s="158"/>
      <c r="O21" s="161"/>
      <c r="P21" s="160"/>
    </row>
    <row r="22" spans="1:18" s="43" customFormat="1" ht="15" customHeight="1" x14ac:dyDescent="0.25">
      <c r="A22" s="172"/>
      <c r="B22" s="366"/>
      <c r="C22" s="367"/>
      <c r="D22" s="162"/>
      <c r="E22" s="157"/>
      <c r="F22" s="158"/>
      <c r="G22" s="159"/>
      <c r="H22" s="160"/>
      <c r="I22" s="157"/>
      <c r="J22" s="158"/>
      <c r="K22" s="161"/>
      <c r="L22" s="160"/>
      <c r="M22" s="157"/>
      <c r="N22" s="158"/>
      <c r="O22" s="161"/>
      <c r="P22" s="160"/>
    </row>
    <row r="23" spans="1:18" s="43" customFormat="1" x14ac:dyDescent="0.25">
      <c r="A23" s="172"/>
      <c r="B23" s="380"/>
      <c r="C23" s="381"/>
      <c r="D23" s="162"/>
      <c r="E23" s="157"/>
      <c r="F23" s="158"/>
      <c r="G23" s="159"/>
      <c r="H23" s="160"/>
      <c r="I23" s="157"/>
      <c r="J23" s="158"/>
      <c r="K23" s="161"/>
      <c r="L23" s="160"/>
      <c r="M23" s="157"/>
      <c r="N23" s="158"/>
      <c r="O23" s="161"/>
      <c r="P23" s="160"/>
    </row>
    <row r="24" spans="1:18" s="43" customFormat="1" ht="15" customHeight="1" x14ac:dyDescent="0.25">
      <c r="A24" s="172"/>
      <c r="B24" s="370" t="s">
        <v>152</v>
      </c>
      <c r="C24" s="371"/>
      <c r="D24" s="162"/>
      <c r="E24" s="157"/>
      <c r="F24" s="158"/>
      <c r="G24" s="159"/>
      <c r="H24" s="160"/>
      <c r="I24" s="157"/>
      <c r="J24" s="158"/>
      <c r="K24" s="161"/>
      <c r="L24" s="160"/>
      <c r="M24" s="157"/>
      <c r="N24" s="158"/>
      <c r="O24" s="161"/>
      <c r="P24" s="160"/>
    </row>
    <row r="25" spans="1:18" s="43" customFormat="1" ht="15" customHeight="1" x14ac:dyDescent="0.25">
      <c r="A25" s="172"/>
      <c r="B25" s="205"/>
      <c r="C25" s="221"/>
      <c r="D25" s="162"/>
      <c r="E25" s="157"/>
      <c r="F25" s="158"/>
      <c r="G25" s="203"/>
      <c r="H25" s="160"/>
      <c r="I25" s="157"/>
      <c r="J25" s="158"/>
      <c r="K25" s="161"/>
      <c r="L25" s="160"/>
      <c r="M25" s="157"/>
      <c r="N25" s="158"/>
      <c r="O25" s="161"/>
      <c r="P25" s="160"/>
    </row>
    <row r="26" spans="1:18" s="43" customFormat="1" ht="15" customHeight="1" x14ac:dyDescent="0.25">
      <c r="A26" s="172"/>
      <c r="B26" s="205"/>
      <c r="C26" s="221"/>
      <c r="D26" s="162"/>
      <c r="E26" s="157"/>
      <c r="F26" s="158"/>
      <c r="G26" s="203"/>
      <c r="H26" s="160"/>
      <c r="I26" s="157"/>
      <c r="J26" s="158"/>
      <c r="K26" s="161"/>
      <c r="L26" s="160"/>
      <c r="M26" s="157"/>
      <c r="N26" s="158"/>
      <c r="O26" s="161"/>
      <c r="P26" s="160"/>
    </row>
    <row r="27" spans="1:18" s="43" customFormat="1" ht="15" customHeight="1" thickBot="1" x14ac:dyDescent="0.3">
      <c r="A27" s="172"/>
      <c r="B27" s="337" t="s">
        <v>88</v>
      </c>
      <c r="C27" s="338"/>
      <c r="D27" s="225"/>
      <c r="E27" s="216"/>
      <c r="F27" s="217"/>
      <c r="G27" s="218"/>
      <c r="H27" s="219"/>
      <c r="I27" s="216"/>
      <c r="J27" s="217"/>
      <c r="K27" s="220"/>
      <c r="L27" s="219"/>
      <c r="M27" s="216"/>
      <c r="N27" s="217"/>
      <c r="O27" s="220"/>
      <c r="P27" s="219"/>
    </row>
    <row r="28" spans="1:18" ht="15.75" thickBot="1" x14ac:dyDescent="0.3">
      <c r="A28" s="91"/>
      <c r="B28" s="341" t="s">
        <v>2</v>
      </c>
      <c r="C28" s="362"/>
      <c r="D28" s="179">
        <f>SUM(D14:D27)</f>
        <v>0</v>
      </c>
      <c r="E28" s="368"/>
      <c r="F28" s="369"/>
      <c r="G28" s="94"/>
      <c r="H28" s="95">
        <f>SUM(H14:H27)</f>
        <v>0</v>
      </c>
      <c r="I28" s="368"/>
      <c r="J28" s="369"/>
      <c r="K28" s="369"/>
      <c r="L28" s="95">
        <f>SUM(L14:L27)</f>
        <v>0</v>
      </c>
      <c r="M28" s="368"/>
      <c r="N28" s="369"/>
      <c r="O28" s="369"/>
      <c r="P28" s="95">
        <f>SUM(P14:P27)</f>
        <v>0</v>
      </c>
    </row>
    <row r="29" spans="1:18" ht="15.75" thickBot="1" x14ac:dyDescent="0.3"/>
    <row r="30" spans="1:18" ht="27.75" customHeight="1" x14ac:dyDescent="0.25">
      <c r="B30" s="378" t="s">
        <v>82</v>
      </c>
      <c r="C30" s="379"/>
      <c r="D30" s="100" t="s">
        <v>78</v>
      </c>
      <c r="E30" s="93" t="s">
        <v>1</v>
      </c>
      <c r="F30" s="321" t="s">
        <v>85</v>
      </c>
      <c r="G30" s="322"/>
      <c r="H30" s="96" t="s">
        <v>78</v>
      </c>
      <c r="I30" s="93" t="s">
        <v>1</v>
      </c>
      <c r="J30" s="321" t="s">
        <v>85</v>
      </c>
      <c r="K30" s="322"/>
      <c r="L30" s="96" t="s">
        <v>78</v>
      </c>
      <c r="M30" s="93" t="s">
        <v>1</v>
      </c>
      <c r="N30" s="321" t="s">
        <v>85</v>
      </c>
      <c r="O30" s="322"/>
      <c r="P30" s="96" t="s">
        <v>78</v>
      </c>
      <c r="Q30" s="154"/>
      <c r="R30" s="154"/>
    </row>
    <row r="31" spans="1:18" s="43" customFormat="1" ht="15.75" customHeight="1" x14ac:dyDescent="0.25">
      <c r="B31" s="339" t="s">
        <v>156</v>
      </c>
      <c r="C31" s="340"/>
      <c r="D31" s="163"/>
      <c r="E31" s="157"/>
      <c r="F31" s="323"/>
      <c r="G31" s="324"/>
      <c r="H31" s="160"/>
      <c r="I31" s="157"/>
      <c r="J31" s="323"/>
      <c r="K31" s="324"/>
      <c r="L31" s="160"/>
      <c r="M31" s="157"/>
      <c r="N31" s="323"/>
      <c r="O31" s="324"/>
      <c r="P31" s="160"/>
      <c r="Q31" s="154"/>
      <c r="R31" s="154"/>
    </row>
    <row r="32" spans="1:18" s="43" customFormat="1" ht="15" customHeight="1" x14ac:dyDescent="0.25">
      <c r="B32" s="319" t="s">
        <v>221</v>
      </c>
      <c r="C32" s="343"/>
      <c r="D32" s="163"/>
      <c r="E32" s="157"/>
      <c r="F32" s="323"/>
      <c r="G32" s="324"/>
      <c r="H32" s="160"/>
      <c r="I32" s="157"/>
      <c r="J32" s="323"/>
      <c r="K32" s="324"/>
      <c r="L32" s="160"/>
      <c r="M32" s="157"/>
      <c r="N32" s="323"/>
      <c r="O32" s="324"/>
      <c r="P32" s="160"/>
      <c r="Q32" s="154"/>
      <c r="R32" s="154"/>
    </row>
    <row r="33" spans="2:18" s="43" customFormat="1" ht="15" customHeight="1" x14ac:dyDescent="0.25">
      <c r="B33" s="319" t="s">
        <v>3</v>
      </c>
      <c r="C33" s="343"/>
      <c r="D33" s="163"/>
      <c r="E33" s="157"/>
      <c r="F33" s="323"/>
      <c r="G33" s="324"/>
      <c r="H33" s="160"/>
      <c r="I33" s="157"/>
      <c r="J33" s="323"/>
      <c r="K33" s="324"/>
      <c r="L33" s="160"/>
      <c r="M33" s="157"/>
      <c r="N33" s="323"/>
      <c r="O33" s="324"/>
      <c r="P33" s="160"/>
      <c r="Q33" s="154"/>
      <c r="R33" s="154"/>
    </row>
    <row r="34" spans="2:18" s="43" customFormat="1" ht="15" customHeight="1" x14ac:dyDescent="0.25">
      <c r="B34" s="319" t="s">
        <v>35</v>
      </c>
      <c r="C34" s="343"/>
      <c r="D34" s="163"/>
      <c r="E34" s="157"/>
      <c r="F34" s="323"/>
      <c r="G34" s="324"/>
      <c r="H34" s="160"/>
      <c r="I34" s="157"/>
      <c r="J34" s="323"/>
      <c r="K34" s="324"/>
      <c r="L34" s="160"/>
      <c r="M34" s="157"/>
      <c r="N34" s="323"/>
      <c r="O34" s="324"/>
      <c r="P34" s="160"/>
      <c r="Q34" s="154"/>
      <c r="R34" s="154"/>
    </row>
    <row r="35" spans="2:18" s="43" customFormat="1" ht="15" customHeight="1" x14ac:dyDescent="0.25">
      <c r="B35" s="319" t="s">
        <v>4</v>
      </c>
      <c r="C35" s="343"/>
      <c r="D35" s="163"/>
      <c r="E35" s="157"/>
      <c r="F35" s="323"/>
      <c r="G35" s="324"/>
      <c r="H35" s="160"/>
      <c r="I35" s="157"/>
      <c r="J35" s="323"/>
      <c r="K35" s="324"/>
      <c r="L35" s="160"/>
      <c r="M35" s="157"/>
      <c r="N35" s="323"/>
      <c r="O35" s="324"/>
      <c r="P35" s="160"/>
      <c r="Q35" s="154"/>
      <c r="R35" s="154"/>
    </row>
    <row r="36" spans="2:18" s="43" customFormat="1" ht="15" customHeight="1" x14ac:dyDescent="0.25">
      <c r="B36" s="319" t="s">
        <v>5</v>
      </c>
      <c r="C36" s="343"/>
      <c r="D36" s="163"/>
      <c r="E36" s="157"/>
      <c r="F36" s="323"/>
      <c r="G36" s="324"/>
      <c r="H36" s="160"/>
      <c r="I36" s="157"/>
      <c r="J36" s="323"/>
      <c r="K36" s="324"/>
      <c r="L36" s="160"/>
      <c r="M36" s="157"/>
      <c r="N36" s="323"/>
      <c r="O36" s="324"/>
      <c r="P36" s="160"/>
      <c r="Q36" s="154"/>
      <c r="R36" s="154"/>
    </row>
    <row r="37" spans="2:18" s="43" customFormat="1" ht="15" customHeight="1" x14ac:dyDescent="0.25">
      <c r="B37" s="319" t="s">
        <v>36</v>
      </c>
      <c r="C37" s="343"/>
      <c r="D37" s="163"/>
      <c r="E37" s="157"/>
      <c r="F37" s="323"/>
      <c r="G37" s="324"/>
      <c r="H37" s="160"/>
      <c r="I37" s="157"/>
      <c r="J37" s="323"/>
      <c r="K37" s="324"/>
      <c r="L37" s="160"/>
      <c r="M37" s="157"/>
      <c r="N37" s="323"/>
      <c r="O37" s="324"/>
      <c r="P37" s="160"/>
      <c r="Q37" s="154"/>
      <c r="R37" s="154"/>
    </row>
    <row r="38" spans="2:18" s="43" customFormat="1" ht="15" customHeight="1" x14ac:dyDescent="0.25">
      <c r="B38" s="319" t="s">
        <v>89</v>
      </c>
      <c r="C38" s="343"/>
      <c r="D38" s="163"/>
      <c r="E38" s="157"/>
      <c r="F38" s="323"/>
      <c r="G38" s="324"/>
      <c r="H38" s="160"/>
      <c r="I38" s="157"/>
      <c r="J38" s="323"/>
      <c r="K38" s="324"/>
      <c r="L38" s="160"/>
      <c r="M38" s="157"/>
      <c r="N38" s="323"/>
      <c r="O38" s="324"/>
      <c r="P38" s="160"/>
      <c r="Q38" s="154"/>
      <c r="R38" s="154"/>
    </row>
    <row r="39" spans="2:18" s="43" customFormat="1" ht="15" customHeight="1" x14ac:dyDescent="0.25">
      <c r="B39" s="319"/>
      <c r="C39" s="320"/>
      <c r="D39" s="163"/>
      <c r="E39" s="157"/>
      <c r="F39" s="323"/>
      <c r="G39" s="324"/>
      <c r="H39" s="160"/>
      <c r="I39" s="157"/>
      <c r="J39" s="323"/>
      <c r="K39" s="324"/>
      <c r="L39" s="160"/>
      <c r="M39" s="157"/>
      <c r="N39" s="323"/>
      <c r="O39" s="324"/>
      <c r="P39" s="160"/>
      <c r="Q39" s="154"/>
      <c r="R39" s="154"/>
    </row>
    <row r="40" spans="2:18" s="43" customFormat="1" ht="13.9" customHeight="1" x14ac:dyDescent="0.25">
      <c r="B40" s="319"/>
      <c r="C40" s="343"/>
      <c r="D40" s="163"/>
      <c r="E40" s="157"/>
      <c r="F40" s="323"/>
      <c r="G40" s="324"/>
      <c r="H40" s="160"/>
      <c r="I40" s="157"/>
      <c r="J40" s="323"/>
      <c r="K40" s="324"/>
      <c r="L40" s="160"/>
      <c r="M40" s="157"/>
      <c r="N40" s="323"/>
      <c r="O40" s="324"/>
      <c r="P40" s="160"/>
      <c r="Q40" s="154"/>
      <c r="R40" s="154"/>
    </row>
    <row r="41" spans="2:18" s="43" customFormat="1" ht="13.9" customHeight="1" x14ac:dyDescent="0.25">
      <c r="B41" s="200"/>
      <c r="C41" s="201"/>
      <c r="D41" s="163"/>
      <c r="E41" s="157"/>
      <c r="F41" s="222"/>
      <c r="G41" s="223"/>
      <c r="H41" s="160"/>
      <c r="I41" s="157"/>
      <c r="J41" s="222"/>
      <c r="K41" s="223"/>
      <c r="L41" s="160"/>
      <c r="M41" s="157"/>
      <c r="N41" s="222"/>
      <c r="O41" s="223"/>
      <c r="P41" s="160"/>
      <c r="Q41" s="154"/>
      <c r="R41" s="154"/>
    </row>
    <row r="42" spans="2:18" s="43" customFormat="1" ht="15.75" customHeight="1" thickBot="1" x14ac:dyDescent="0.3">
      <c r="B42" s="337" t="s">
        <v>88</v>
      </c>
      <c r="C42" s="338"/>
      <c r="D42" s="226"/>
      <c r="E42" s="216"/>
      <c r="F42" s="329"/>
      <c r="G42" s="330"/>
      <c r="H42" s="219"/>
      <c r="I42" s="216"/>
      <c r="J42" s="329"/>
      <c r="K42" s="330"/>
      <c r="L42" s="219"/>
      <c r="M42" s="216"/>
      <c r="N42" s="329"/>
      <c r="O42" s="330"/>
      <c r="P42" s="219"/>
      <c r="Q42" s="154"/>
      <c r="R42" s="154"/>
    </row>
    <row r="43" spans="2:18" ht="15.75" thickBot="1" x14ac:dyDescent="0.3">
      <c r="B43" s="341" t="s">
        <v>6</v>
      </c>
      <c r="C43" s="342"/>
      <c r="D43" s="179">
        <f>SUM(D30:D42)</f>
        <v>0</v>
      </c>
      <c r="E43" s="99"/>
      <c r="F43" s="99"/>
      <c r="G43" s="99"/>
      <c r="H43" s="95">
        <f>SUM(H30:H42)</f>
        <v>0</v>
      </c>
      <c r="I43" s="331"/>
      <c r="J43" s="333"/>
      <c r="K43" s="332"/>
      <c r="L43" s="95">
        <f>SUM(L30:L42)</f>
        <v>0</v>
      </c>
      <c r="M43" s="331"/>
      <c r="N43" s="333"/>
      <c r="O43" s="332"/>
      <c r="P43" s="95">
        <f>SUM(P30:P42)</f>
        <v>0</v>
      </c>
    </row>
    <row r="44" spans="2:18" ht="15.75" thickBot="1" x14ac:dyDescent="0.3">
      <c r="B44" s="88"/>
      <c r="C44" s="88"/>
      <c r="D44" s="88"/>
      <c r="E44" s="88"/>
      <c r="F44" s="88"/>
      <c r="G44" s="88"/>
      <c r="H44" s="88"/>
      <c r="I44" s="88"/>
      <c r="J44" s="88"/>
      <c r="K44" s="88"/>
      <c r="L44" s="88"/>
      <c r="M44" s="88"/>
      <c r="N44" s="88"/>
      <c r="O44" s="88"/>
      <c r="P44" s="89"/>
      <c r="Q44" s="154"/>
      <c r="R44" s="154"/>
    </row>
    <row r="45" spans="2:18" ht="26.25" customHeight="1" x14ac:dyDescent="0.25">
      <c r="B45" s="344" t="s">
        <v>28</v>
      </c>
      <c r="C45" s="361"/>
      <c r="D45" s="100" t="s">
        <v>78</v>
      </c>
      <c r="E45" s="93" t="s">
        <v>1</v>
      </c>
      <c r="F45" s="321" t="s">
        <v>85</v>
      </c>
      <c r="G45" s="322"/>
      <c r="H45" s="96" t="s">
        <v>78</v>
      </c>
      <c r="I45" s="93" t="s">
        <v>1</v>
      </c>
      <c r="J45" s="321" t="s">
        <v>85</v>
      </c>
      <c r="K45" s="322"/>
      <c r="L45" s="96" t="s">
        <v>78</v>
      </c>
      <c r="M45" s="93" t="s">
        <v>1</v>
      </c>
      <c r="N45" s="321" t="s">
        <v>85</v>
      </c>
      <c r="O45" s="322"/>
      <c r="P45" s="96" t="s">
        <v>78</v>
      </c>
      <c r="Q45" s="154"/>
      <c r="R45" s="154"/>
    </row>
    <row r="46" spans="2:18" s="43" customFormat="1" ht="15.75" customHeight="1" x14ac:dyDescent="0.25">
      <c r="B46" s="319" t="s">
        <v>37</v>
      </c>
      <c r="C46" s="343"/>
      <c r="D46" s="163"/>
      <c r="E46" s="157"/>
      <c r="F46" s="323"/>
      <c r="G46" s="324"/>
      <c r="H46" s="160"/>
      <c r="I46" s="157"/>
      <c r="J46" s="323"/>
      <c r="K46" s="324"/>
      <c r="L46" s="160"/>
      <c r="M46" s="157"/>
      <c r="N46" s="323"/>
      <c r="O46" s="324"/>
      <c r="P46" s="160"/>
      <c r="Q46" s="154"/>
      <c r="R46" s="154"/>
    </row>
    <row r="47" spans="2:18" s="43" customFormat="1" ht="15" customHeight="1" x14ac:dyDescent="0.25">
      <c r="B47" s="319" t="s">
        <v>86</v>
      </c>
      <c r="C47" s="343"/>
      <c r="D47" s="163"/>
      <c r="E47" s="157"/>
      <c r="F47" s="323"/>
      <c r="G47" s="324"/>
      <c r="H47" s="160"/>
      <c r="I47" s="157"/>
      <c r="J47" s="323"/>
      <c r="K47" s="324"/>
      <c r="L47" s="160"/>
      <c r="M47" s="157"/>
      <c r="N47" s="323"/>
      <c r="O47" s="324"/>
      <c r="P47" s="160"/>
      <c r="Q47" s="154"/>
      <c r="R47" s="154"/>
    </row>
    <row r="48" spans="2:18" s="43" customFormat="1" ht="15" customHeight="1" x14ac:dyDescent="0.25">
      <c r="B48" s="319" t="s">
        <v>87</v>
      </c>
      <c r="C48" s="343"/>
      <c r="D48" s="163"/>
      <c r="E48" s="157"/>
      <c r="F48" s="323"/>
      <c r="G48" s="324"/>
      <c r="H48" s="160"/>
      <c r="I48" s="157"/>
      <c r="J48" s="323"/>
      <c r="K48" s="324"/>
      <c r="L48" s="160"/>
      <c r="M48" s="157"/>
      <c r="N48" s="323"/>
      <c r="O48" s="324"/>
      <c r="P48" s="160"/>
      <c r="Q48" s="154"/>
      <c r="R48" s="154"/>
    </row>
    <row r="49" spans="2:18" s="43" customFormat="1" ht="15" customHeight="1" x14ac:dyDescent="0.25">
      <c r="B49" s="319" t="s">
        <v>7</v>
      </c>
      <c r="C49" s="343"/>
      <c r="D49" s="163"/>
      <c r="E49" s="157"/>
      <c r="F49" s="323"/>
      <c r="G49" s="324"/>
      <c r="H49" s="160"/>
      <c r="I49" s="157"/>
      <c r="J49" s="323"/>
      <c r="K49" s="324"/>
      <c r="L49" s="160"/>
      <c r="M49" s="157"/>
      <c r="N49" s="323"/>
      <c r="O49" s="324"/>
      <c r="P49" s="160"/>
      <c r="Q49" s="154"/>
      <c r="R49" s="154"/>
    </row>
    <row r="50" spans="2:18" s="43" customFormat="1" ht="15" customHeight="1" x14ac:dyDescent="0.25">
      <c r="B50" s="319" t="s">
        <v>90</v>
      </c>
      <c r="C50" s="343"/>
      <c r="D50" s="163"/>
      <c r="E50" s="157"/>
      <c r="F50" s="159"/>
      <c r="G50" s="165"/>
      <c r="H50" s="160"/>
      <c r="I50" s="157"/>
      <c r="J50" s="159"/>
      <c r="K50" s="165"/>
      <c r="L50" s="160"/>
      <c r="M50" s="157"/>
      <c r="N50" s="159"/>
      <c r="O50" s="165"/>
      <c r="P50" s="160"/>
      <c r="Q50" s="154"/>
      <c r="R50" s="154"/>
    </row>
    <row r="51" spans="2:18" s="43" customFormat="1" ht="15" customHeight="1" x14ac:dyDescent="0.25">
      <c r="B51" s="339" t="s">
        <v>151</v>
      </c>
      <c r="C51" s="340"/>
      <c r="D51" s="163"/>
      <c r="E51" s="157"/>
      <c r="F51" s="159"/>
      <c r="G51" s="165"/>
      <c r="H51" s="160"/>
      <c r="I51" s="157"/>
      <c r="J51" s="159"/>
      <c r="K51" s="165"/>
      <c r="L51" s="160"/>
      <c r="M51" s="157"/>
      <c r="N51" s="159"/>
      <c r="O51" s="165"/>
      <c r="P51" s="160"/>
      <c r="Q51" s="154"/>
      <c r="R51" s="154"/>
    </row>
    <row r="52" spans="2:18" s="43" customFormat="1" ht="15" customHeight="1" x14ac:dyDescent="0.25">
      <c r="B52" s="319" t="s">
        <v>200</v>
      </c>
      <c r="C52" s="343"/>
      <c r="D52" s="163"/>
      <c r="E52" s="157"/>
      <c r="F52" s="159"/>
      <c r="G52" s="165"/>
      <c r="H52" s="160"/>
      <c r="I52" s="157"/>
      <c r="J52" s="159"/>
      <c r="K52" s="165"/>
      <c r="L52" s="160"/>
      <c r="M52" s="157"/>
      <c r="N52" s="159"/>
      <c r="O52" s="165"/>
      <c r="P52" s="160"/>
      <c r="Q52" s="154"/>
      <c r="R52" s="154"/>
    </row>
    <row r="53" spans="2:18" s="43" customFormat="1" ht="15" customHeight="1" x14ac:dyDescent="0.25">
      <c r="B53" s="319" t="s">
        <v>89</v>
      </c>
      <c r="C53" s="343"/>
      <c r="D53" s="163"/>
      <c r="E53" s="157"/>
      <c r="F53" s="323"/>
      <c r="G53" s="324"/>
      <c r="H53" s="160"/>
      <c r="I53" s="157"/>
      <c r="J53" s="323"/>
      <c r="K53" s="324"/>
      <c r="L53" s="160"/>
      <c r="M53" s="157"/>
      <c r="N53" s="323"/>
      <c r="O53" s="324"/>
      <c r="P53" s="160"/>
      <c r="Q53" s="154"/>
      <c r="R53" s="154"/>
    </row>
    <row r="54" spans="2:18" s="43" customFormat="1" ht="15" customHeight="1" x14ac:dyDescent="0.25">
      <c r="B54" s="319"/>
      <c r="C54" s="320"/>
      <c r="D54" s="163"/>
      <c r="E54" s="157"/>
      <c r="F54" s="323"/>
      <c r="G54" s="324"/>
      <c r="H54" s="160"/>
      <c r="I54" s="157"/>
      <c r="J54" s="323"/>
      <c r="K54" s="324"/>
      <c r="L54" s="160"/>
      <c r="M54" s="157"/>
      <c r="N54" s="323"/>
      <c r="O54" s="324"/>
      <c r="P54" s="160"/>
      <c r="Q54" s="154"/>
      <c r="R54" s="154"/>
    </row>
    <row r="55" spans="2:18" s="43" customFormat="1" ht="15" customHeight="1" x14ac:dyDescent="0.25">
      <c r="B55" s="319"/>
      <c r="C55" s="320"/>
      <c r="D55" s="163"/>
      <c r="E55" s="157"/>
      <c r="F55" s="323"/>
      <c r="G55" s="324"/>
      <c r="H55" s="160"/>
      <c r="I55" s="157"/>
      <c r="J55" s="323"/>
      <c r="K55" s="324"/>
      <c r="L55" s="160"/>
      <c r="M55" s="157"/>
      <c r="N55" s="323"/>
      <c r="O55" s="324"/>
      <c r="P55" s="160"/>
      <c r="Q55" s="154"/>
      <c r="R55" s="154"/>
    </row>
    <row r="56" spans="2:18" s="43" customFormat="1" ht="15" customHeight="1" x14ac:dyDescent="0.25">
      <c r="B56" s="167"/>
      <c r="C56" s="168"/>
      <c r="D56" s="166"/>
      <c r="E56" s="227"/>
      <c r="F56" s="222"/>
      <c r="G56" s="223"/>
      <c r="H56" s="228"/>
      <c r="I56" s="227"/>
      <c r="J56" s="222"/>
      <c r="K56" s="223"/>
      <c r="L56" s="228"/>
      <c r="M56" s="227"/>
      <c r="N56" s="222"/>
      <c r="O56" s="223"/>
      <c r="P56" s="228"/>
      <c r="Q56" s="154"/>
      <c r="R56" s="154"/>
    </row>
    <row r="57" spans="2:18" s="43" customFormat="1" ht="15.75" thickBot="1" x14ac:dyDescent="0.3">
      <c r="B57" s="337" t="s">
        <v>88</v>
      </c>
      <c r="C57" s="338"/>
      <c r="D57" s="229"/>
      <c r="E57" s="230"/>
      <c r="F57" s="325"/>
      <c r="G57" s="326"/>
      <c r="H57" s="231"/>
      <c r="I57" s="230"/>
      <c r="J57" s="325"/>
      <c r="K57" s="326"/>
      <c r="L57" s="231"/>
      <c r="M57" s="230"/>
      <c r="N57" s="325"/>
      <c r="O57" s="326"/>
      <c r="P57" s="231"/>
      <c r="Q57" s="154"/>
      <c r="R57" s="154"/>
    </row>
    <row r="58" spans="2:18" ht="15.75" thickBot="1" x14ac:dyDescent="0.3">
      <c r="B58" s="341" t="s">
        <v>8</v>
      </c>
      <c r="C58" s="362"/>
      <c r="D58" s="95">
        <f>SUM(D45:D57)</f>
        <v>0</v>
      </c>
      <c r="E58" s="331"/>
      <c r="F58" s="332"/>
      <c r="G58" s="207"/>
      <c r="H58" s="95">
        <f>SUM(H45:H57)</f>
        <v>0</v>
      </c>
      <c r="I58" s="331"/>
      <c r="J58" s="333"/>
      <c r="K58" s="332"/>
      <c r="L58" s="95">
        <f>SUM(L45:L57)</f>
        <v>0</v>
      </c>
      <c r="M58" s="331"/>
      <c r="N58" s="333"/>
      <c r="O58" s="332"/>
      <c r="P58" s="95">
        <f>SUM(P45:P57)</f>
        <v>0</v>
      </c>
    </row>
    <row r="59" spans="2:18" ht="15.75" thickBot="1" x14ac:dyDescent="0.3">
      <c r="B59" s="88"/>
      <c r="C59" s="88"/>
      <c r="D59" s="88"/>
      <c r="E59" s="88"/>
      <c r="F59" s="88"/>
      <c r="G59" s="88"/>
      <c r="H59" s="88"/>
      <c r="I59" s="88"/>
      <c r="J59" s="88"/>
      <c r="K59" s="88"/>
      <c r="L59" s="88"/>
      <c r="M59" s="88"/>
    </row>
    <row r="60" spans="2:18" ht="29.45" customHeight="1" x14ac:dyDescent="0.25">
      <c r="B60" s="344" t="s">
        <v>33</v>
      </c>
      <c r="C60" s="345"/>
      <c r="D60" s="100" t="s">
        <v>78</v>
      </c>
      <c r="E60" s="93" t="s">
        <v>1</v>
      </c>
      <c r="F60" s="321" t="s">
        <v>85</v>
      </c>
      <c r="G60" s="322"/>
      <c r="H60" s="96" t="s">
        <v>78</v>
      </c>
      <c r="I60" s="93" t="s">
        <v>1</v>
      </c>
      <c r="J60" s="321" t="s">
        <v>85</v>
      </c>
      <c r="K60" s="322"/>
      <c r="L60" s="96" t="s">
        <v>78</v>
      </c>
      <c r="M60" s="93" t="s">
        <v>1</v>
      </c>
      <c r="N60" s="321" t="s">
        <v>85</v>
      </c>
      <c r="O60" s="322"/>
      <c r="P60" s="96" t="s">
        <v>78</v>
      </c>
    </row>
    <row r="61" spans="2:18" s="43" customFormat="1" ht="15.75" customHeight="1" x14ac:dyDescent="0.25">
      <c r="B61" s="319" t="s">
        <v>9</v>
      </c>
      <c r="C61" s="343"/>
      <c r="D61" s="163"/>
      <c r="E61" s="157"/>
      <c r="F61" s="323"/>
      <c r="G61" s="324"/>
      <c r="H61" s="160"/>
      <c r="I61" s="157"/>
      <c r="J61" s="323"/>
      <c r="K61" s="324"/>
      <c r="L61" s="160"/>
      <c r="M61" s="157"/>
      <c r="N61" s="323"/>
      <c r="O61" s="324"/>
      <c r="P61" s="160"/>
    </row>
    <row r="62" spans="2:18" s="43" customFormat="1" ht="15" customHeight="1" x14ac:dyDescent="0.25">
      <c r="B62" s="319" t="s">
        <v>10</v>
      </c>
      <c r="C62" s="343"/>
      <c r="D62" s="163"/>
      <c r="E62" s="157"/>
      <c r="F62" s="323"/>
      <c r="G62" s="324"/>
      <c r="H62" s="160"/>
      <c r="I62" s="157"/>
      <c r="J62" s="323"/>
      <c r="K62" s="324"/>
      <c r="L62" s="160"/>
      <c r="M62" s="157"/>
      <c r="N62" s="323"/>
      <c r="O62" s="324"/>
      <c r="P62" s="160"/>
    </row>
    <row r="63" spans="2:18" s="43" customFormat="1" ht="15" customHeight="1" x14ac:dyDescent="0.25">
      <c r="B63" s="319" t="s">
        <v>11</v>
      </c>
      <c r="C63" s="343"/>
      <c r="D63" s="163"/>
      <c r="E63" s="157"/>
      <c r="F63" s="323"/>
      <c r="G63" s="324"/>
      <c r="H63" s="160"/>
      <c r="I63" s="157"/>
      <c r="J63" s="323"/>
      <c r="K63" s="324"/>
      <c r="L63" s="160"/>
      <c r="M63" s="157"/>
      <c r="N63" s="323"/>
      <c r="O63" s="324"/>
      <c r="P63" s="160"/>
    </row>
    <row r="64" spans="2:18" s="43" customFormat="1" ht="15" customHeight="1" x14ac:dyDescent="0.25">
      <c r="B64" s="319" t="s">
        <v>38</v>
      </c>
      <c r="C64" s="343"/>
      <c r="D64" s="163"/>
      <c r="E64" s="157"/>
      <c r="F64" s="323"/>
      <c r="G64" s="324"/>
      <c r="H64" s="160"/>
      <c r="I64" s="157"/>
      <c r="J64" s="323"/>
      <c r="K64" s="324"/>
      <c r="L64" s="160"/>
      <c r="M64" s="157"/>
      <c r="N64" s="323"/>
      <c r="O64" s="324"/>
      <c r="P64" s="160"/>
    </row>
    <row r="65" spans="2:16" s="43" customFormat="1" ht="15" customHeight="1" x14ac:dyDescent="0.25">
      <c r="B65" s="319" t="s">
        <v>12</v>
      </c>
      <c r="C65" s="343"/>
      <c r="D65" s="163"/>
      <c r="E65" s="157"/>
      <c r="F65" s="323"/>
      <c r="G65" s="324"/>
      <c r="H65" s="160"/>
      <c r="I65" s="157"/>
      <c r="J65" s="323"/>
      <c r="K65" s="324"/>
      <c r="L65" s="160"/>
      <c r="M65" s="157"/>
      <c r="N65" s="323"/>
      <c r="O65" s="324"/>
      <c r="P65" s="160"/>
    </row>
    <row r="66" spans="2:16" s="43" customFormat="1" ht="15" customHeight="1" x14ac:dyDescent="0.25">
      <c r="B66" s="319" t="s">
        <v>91</v>
      </c>
      <c r="C66" s="343"/>
      <c r="D66" s="163"/>
      <c r="E66" s="157"/>
      <c r="F66" s="323"/>
      <c r="G66" s="324"/>
      <c r="H66" s="160"/>
      <c r="I66" s="157"/>
      <c r="J66" s="323"/>
      <c r="K66" s="324"/>
      <c r="L66" s="160"/>
      <c r="M66" s="157"/>
      <c r="N66" s="323"/>
      <c r="O66" s="324"/>
      <c r="P66" s="160"/>
    </row>
    <row r="67" spans="2:16" s="43" customFormat="1" ht="15" customHeight="1" x14ac:dyDescent="0.25">
      <c r="B67" s="319" t="s">
        <v>89</v>
      </c>
      <c r="C67" s="343"/>
      <c r="D67" s="163"/>
      <c r="E67" s="157"/>
      <c r="F67" s="323"/>
      <c r="G67" s="324"/>
      <c r="H67" s="160"/>
      <c r="I67" s="157"/>
      <c r="J67" s="323"/>
      <c r="K67" s="324"/>
      <c r="L67" s="160"/>
      <c r="M67" s="157"/>
      <c r="N67" s="323"/>
      <c r="O67" s="324"/>
      <c r="P67" s="160"/>
    </row>
    <row r="68" spans="2:16" s="43" customFormat="1" ht="15" customHeight="1" x14ac:dyDescent="0.25">
      <c r="B68" s="319"/>
      <c r="C68" s="320"/>
      <c r="D68" s="163"/>
      <c r="E68" s="157"/>
      <c r="F68" s="323"/>
      <c r="G68" s="324"/>
      <c r="H68" s="160"/>
      <c r="I68" s="157"/>
      <c r="J68" s="323"/>
      <c r="K68" s="324"/>
      <c r="L68" s="160"/>
      <c r="M68" s="157"/>
      <c r="N68" s="323"/>
      <c r="O68" s="324"/>
      <c r="P68" s="160"/>
    </row>
    <row r="69" spans="2:16" s="43" customFormat="1" ht="15" customHeight="1" x14ac:dyDescent="0.25">
      <c r="B69" s="319"/>
      <c r="C69" s="320"/>
      <c r="D69" s="163"/>
      <c r="E69" s="157"/>
      <c r="F69" s="323"/>
      <c r="G69" s="324"/>
      <c r="H69" s="160"/>
      <c r="I69" s="157"/>
      <c r="J69" s="323"/>
      <c r="K69" s="324"/>
      <c r="L69" s="160"/>
      <c r="M69" s="157"/>
      <c r="N69" s="323"/>
      <c r="O69" s="324"/>
      <c r="P69" s="160"/>
    </row>
    <row r="70" spans="2:16" s="43" customFormat="1" ht="15" customHeight="1" x14ac:dyDescent="0.25">
      <c r="B70" s="167"/>
      <c r="C70" s="224"/>
      <c r="D70" s="166"/>
      <c r="E70" s="227"/>
      <c r="F70" s="222"/>
      <c r="G70" s="223"/>
      <c r="H70" s="228"/>
      <c r="I70" s="227"/>
      <c r="J70" s="222"/>
      <c r="K70" s="223"/>
      <c r="L70" s="228"/>
      <c r="M70" s="227"/>
      <c r="N70" s="222"/>
      <c r="O70" s="223"/>
      <c r="P70" s="228"/>
    </row>
    <row r="71" spans="2:16" s="43" customFormat="1" ht="15" customHeight="1" thickBot="1" x14ac:dyDescent="0.3">
      <c r="B71" s="337" t="s">
        <v>88</v>
      </c>
      <c r="C71" s="338"/>
      <c r="D71" s="229"/>
      <c r="E71" s="230"/>
      <c r="F71" s="325"/>
      <c r="G71" s="326"/>
      <c r="H71" s="231"/>
      <c r="I71" s="230"/>
      <c r="J71" s="325"/>
      <c r="K71" s="326"/>
      <c r="L71" s="231"/>
      <c r="M71" s="230"/>
      <c r="N71" s="325"/>
      <c r="O71" s="326"/>
      <c r="P71" s="231"/>
    </row>
    <row r="72" spans="2:16" ht="15.75" thickBot="1" x14ac:dyDescent="0.3">
      <c r="B72" s="341" t="s">
        <v>39</v>
      </c>
      <c r="C72" s="362"/>
      <c r="D72" s="95">
        <f>SUM(D60:D71)</f>
        <v>0</v>
      </c>
      <c r="E72" s="331"/>
      <c r="F72" s="332"/>
      <c r="G72" s="207"/>
      <c r="H72" s="95">
        <f>SUM(H60:H71)</f>
        <v>0</v>
      </c>
      <c r="I72" s="331"/>
      <c r="J72" s="333"/>
      <c r="K72" s="332"/>
      <c r="L72" s="95">
        <f>SUM(L60:L71)</f>
        <v>0</v>
      </c>
      <c r="M72" s="331"/>
      <c r="N72" s="333"/>
      <c r="O72" s="332"/>
      <c r="P72" s="95">
        <f>SUM(P60:P71)</f>
        <v>0</v>
      </c>
    </row>
    <row r="73" spans="2:16" ht="15.75" thickBot="1" x14ac:dyDescent="0.3">
      <c r="B73" s="88"/>
      <c r="C73" s="88"/>
      <c r="D73" s="88"/>
      <c r="E73" s="88"/>
      <c r="F73" s="88"/>
      <c r="G73" s="88"/>
      <c r="H73" s="88"/>
      <c r="I73" s="88"/>
      <c r="J73" s="88"/>
      <c r="K73" s="88"/>
      <c r="L73" s="88"/>
      <c r="M73" s="88"/>
    </row>
    <row r="74" spans="2:16" ht="35.450000000000003" customHeight="1" x14ac:dyDescent="0.25">
      <c r="B74" s="364" t="s">
        <v>83</v>
      </c>
      <c r="C74" s="365"/>
      <c r="D74" s="100" t="s">
        <v>78</v>
      </c>
      <c r="E74" s="93" t="s">
        <v>1</v>
      </c>
      <c r="F74" s="321" t="s">
        <v>85</v>
      </c>
      <c r="G74" s="322"/>
      <c r="H74" s="96" t="s">
        <v>78</v>
      </c>
      <c r="I74" s="93" t="s">
        <v>1</v>
      </c>
      <c r="J74" s="321" t="s">
        <v>85</v>
      </c>
      <c r="K74" s="322"/>
      <c r="L74" s="96" t="s">
        <v>78</v>
      </c>
      <c r="M74" s="98" t="s">
        <v>1</v>
      </c>
      <c r="N74" s="321" t="s">
        <v>85</v>
      </c>
      <c r="O74" s="322"/>
      <c r="P74" s="96" t="s">
        <v>78</v>
      </c>
    </row>
    <row r="75" spans="2:16" s="43" customFormat="1" ht="14.45" customHeight="1" x14ac:dyDescent="0.25">
      <c r="B75" s="319" t="s">
        <v>13</v>
      </c>
      <c r="C75" s="320"/>
      <c r="D75" s="163"/>
      <c r="E75" s="157"/>
      <c r="F75" s="323"/>
      <c r="G75" s="324"/>
      <c r="H75" s="160"/>
      <c r="I75" s="157"/>
      <c r="J75" s="323"/>
      <c r="K75" s="324"/>
      <c r="L75" s="160"/>
      <c r="M75" s="165"/>
      <c r="N75" s="323"/>
      <c r="O75" s="324"/>
      <c r="P75" s="160"/>
    </row>
    <row r="76" spans="2:16" s="43" customFormat="1" ht="14.45" customHeight="1" x14ac:dyDescent="0.25">
      <c r="B76" s="319" t="s">
        <v>96</v>
      </c>
      <c r="C76" s="320"/>
      <c r="D76" s="163"/>
      <c r="E76" s="157"/>
      <c r="F76" s="323"/>
      <c r="G76" s="324"/>
      <c r="H76" s="160"/>
      <c r="I76" s="157"/>
      <c r="J76" s="323"/>
      <c r="K76" s="324"/>
      <c r="L76" s="160"/>
      <c r="M76" s="165"/>
      <c r="N76" s="323"/>
      <c r="O76" s="324"/>
      <c r="P76" s="160"/>
    </row>
    <row r="77" spans="2:16" s="43" customFormat="1" ht="14.45" customHeight="1" x14ac:dyDescent="0.25">
      <c r="B77" s="319" t="s">
        <v>15</v>
      </c>
      <c r="C77" s="320"/>
      <c r="D77" s="163"/>
      <c r="E77" s="157"/>
      <c r="F77" s="323"/>
      <c r="G77" s="324"/>
      <c r="H77" s="160"/>
      <c r="I77" s="157"/>
      <c r="J77" s="323"/>
      <c r="K77" s="324"/>
      <c r="L77" s="160"/>
      <c r="M77" s="165"/>
      <c r="N77" s="323"/>
      <c r="O77" s="324"/>
      <c r="P77" s="160"/>
    </row>
    <row r="78" spans="2:16" s="43" customFormat="1" ht="14.45" customHeight="1" x14ac:dyDescent="0.25">
      <c r="B78" s="319" t="s">
        <v>14</v>
      </c>
      <c r="C78" s="320"/>
      <c r="D78" s="163"/>
      <c r="E78" s="157"/>
      <c r="F78" s="323"/>
      <c r="G78" s="324"/>
      <c r="H78" s="160"/>
      <c r="I78" s="157"/>
      <c r="J78" s="323"/>
      <c r="K78" s="324"/>
      <c r="L78" s="160"/>
      <c r="M78" s="165"/>
      <c r="N78" s="323"/>
      <c r="O78" s="324"/>
      <c r="P78" s="160"/>
    </row>
    <row r="79" spans="2:16" s="43" customFormat="1" ht="14.45" customHeight="1" x14ac:dyDescent="0.25">
      <c r="B79" s="319" t="s">
        <v>16</v>
      </c>
      <c r="C79" s="320"/>
      <c r="D79" s="163"/>
      <c r="E79" s="157"/>
      <c r="F79" s="323"/>
      <c r="G79" s="324"/>
      <c r="H79" s="160"/>
      <c r="I79" s="157"/>
      <c r="J79" s="323"/>
      <c r="K79" s="324"/>
      <c r="L79" s="160"/>
      <c r="M79" s="165"/>
      <c r="N79" s="323"/>
      <c r="O79" s="324"/>
      <c r="P79" s="160"/>
    </row>
    <row r="80" spans="2:16" s="43" customFormat="1" ht="14.45" customHeight="1" x14ac:dyDescent="0.25">
      <c r="B80" s="319" t="s">
        <v>40</v>
      </c>
      <c r="C80" s="320"/>
      <c r="D80" s="163"/>
      <c r="E80" s="157"/>
      <c r="F80" s="323"/>
      <c r="G80" s="324"/>
      <c r="H80" s="160"/>
      <c r="I80" s="157"/>
      <c r="J80" s="323"/>
      <c r="K80" s="324"/>
      <c r="L80" s="160"/>
      <c r="M80" s="165"/>
      <c r="N80" s="323"/>
      <c r="O80" s="324"/>
      <c r="P80" s="160"/>
    </row>
    <row r="81" spans="2:16" s="43" customFormat="1" ht="14.45" customHeight="1" x14ac:dyDescent="0.25">
      <c r="B81" s="319" t="s">
        <v>199</v>
      </c>
      <c r="C81" s="320"/>
      <c r="D81" s="163"/>
      <c r="E81" s="157"/>
      <c r="F81" s="323"/>
      <c r="G81" s="324"/>
      <c r="H81" s="160"/>
      <c r="I81" s="157"/>
      <c r="J81" s="323"/>
      <c r="K81" s="324"/>
      <c r="L81" s="160"/>
      <c r="M81" s="165"/>
      <c r="N81" s="323"/>
      <c r="O81" s="324"/>
      <c r="P81" s="160"/>
    </row>
    <row r="82" spans="2:16" s="43" customFormat="1" ht="14.45" customHeight="1" x14ac:dyDescent="0.25">
      <c r="B82" s="319" t="s">
        <v>95</v>
      </c>
      <c r="C82" s="320"/>
      <c r="D82" s="163"/>
      <c r="E82" s="157"/>
      <c r="F82" s="323"/>
      <c r="G82" s="324"/>
      <c r="H82" s="160"/>
      <c r="I82" s="157"/>
      <c r="J82" s="323"/>
      <c r="K82" s="324"/>
      <c r="L82" s="160"/>
      <c r="M82" s="165"/>
      <c r="N82" s="323"/>
      <c r="O82" s="324"/>
      <c r="P82" s="160"/>
    </row>
    <row r="83" spans="2:16" s="43" customFormat="1" ht="14.45" customHeight="1" x14ac:dyDescent="0.25">
      <c r="B83" s="319" t="s">
        <v>89</v>
      </c>
      <c r="C83" s="320"/>
      <c r="D83" s="163"/>
      <c r="E83" s="157"/>
      <c r="F83" s="323"/>
      <c r="G83" s="324"/>
      <c r="H83" s="160"/>
      <c r="I83" s="157"/>
      <c r="J83" s="323"/>
      <c r="K83" s="324"/>
      <c r="L83" s="160"/>
      <c r="M83" s="165"/>
      <c r="N83" s="323"/>
      <c r="O83" s="324"/>
      <c r="P83" s="160"/>
    </row>
    <row r="84" spans="2:16" s="43" customFormat="1" ht="14.45" customHeight="1" x14ac:dyDescent="0.25">
      <c r="B84" s="319"/>
      <c r="C84" s="320"/>
      <c r="D84" s="163"/>
      <c r="E84" s="157"/>
      <c r="F84" s="323"/>
      <c r="G84" s="324"/>
      <c r="H84" s="160"/>
      <c r="I84" s="157"/>
      <c r="J84" s="323"/>
      <c r="K84" s="324"/>
      <c r="L84" s="160"/>
      <c r="M84" s="165"/>
      <c r="N84" s="323"/>
      <c r="O84" s="324"/>
      <c r="P84" s="160"/>
    </row>
    <row r="85" spans="2:16" s="43" customFormat="1" ht="14.45" customHeight="1" x14ac:dyDescent="0.25">
      <c r="B85" s="319"/>
      <c r="C85" s="320"/>
      <c r="D85" s="163"/>
      <c r="E85" s="157"/>
      <c r="F85" s="323"/>
      <c r="G85" s="324"/>
      <c r="H85" s="160"/>
      <c r="I85" s="157"/>
      <c r="J85" s="323"/>
      <c r="K85" s="324"/>
      <c r="L85" s="160"/>
      <c r="M85" s="157"/>
      <c r="N85" s="323"/>
      <c r="O85" s="324"/>
      <c r="P85" s="160"/>
    </row>
    <row r="86" spans="2:16" s="43" customFormat="1" ht="14.45" customHeight="1" x14ac:dyDescent="0.25">
      <c r="B86" s="200"/>
      <c r="C86" s="202"/>
      <c r="D86" s="166"/>
      <c r="E86" s="227"/>
      <c r="F86" s="222"/>
      <c r="G86" s="223"/>
      <c r="H86" s="228"/>
      <c r="I86" s="227"/>
      <c r="J86" s="222"/>
      <c r="K86" s="223"/>
      <c r="L86" s="228"/>
      <c r="M86" s="227"/>
      <c r="N86" s="222"/>
      <c r="O86" s="223"/>
      <c r="P86" s="228"/>
    </row>
    <row r="87" spans="2:16" s="43" customFormat="1" ht="14.45" customHeight="1" thickBot="1" x14ac:dyDescent="0.3">
      <c r="B87" s="337" t="s">
        <v>88</v>
      </c>
      <c r="C87" s="338"/>
      <c r="D87" s="229"/>
      <c r="E87" s="230"/>
      <c r="F87" s="325"/>
      <c r="G87" s="326"/>
      <c r="H87" s="231"/>
      <c r="I87" s="230"/>
      <c r="J87" s="325"/>
      <c r="K87" s="326"/>
      <c r="L87" s="231"/>
      <c r="M87" s="230"/>
      <c r="N87" s="325"/>
      <c r="O87" s="326"/>
      <c r="P87" s="231"/>
    </row>
    <row r="88" spans="2:16" ht="15.75" thickBot="1" x14ac:dyDescent="0.3">
      <c r="B88" s="341" t="s">
        <v>39</v>
      </c>
      <c r="C88" s="362"/>
      <c r="D88" s="95">
        <f>SUM(D74:D87)</f>
        <v>0</v>
      </c>
      <c r="E88" s="331"/>
      <c r="F88" s="332"/>
      <c r="G88" s="207"/>
      <c r="H88" s="95">
        <f>SUM(H74:H87)</f>
        <v>0</v>
      </c>
      <c r="I88" s="331"/>
      <c r="J88" s="333"/>
      <c r="K88" s="332"/>
      <c r="L88" s="95">
        <f>SUM(L74:L87)</f>
        <v>0</v>
      </c>
      <c r="M88" s="331"/>
      <c r="N88" s="333"/>
      <c r="O88" s="332"/>
      <c r="P88" s="95">
        <f>SUM(P74:P87)</f>
        <v>0</v>
      </c>
    </row>
    <row r="89" spans="2:16" ht="15.75" thickBot="1" x14ac:dyDescent="0.3"/>
    <row r="90" spans="2:16" ht="32.25" customHeight="1" x14ac:dyDescent="0.25">
      <c r="B90" s="364" t="s">
        <v>238</v>
      </c>
      <c r="C90" s="365"/>
      <c r="D90" s="100" t="s">
        <v>78</v>
      </c>
      <c r="E90" s="93" t="s">
        <v>1</v>
      </c>
      <c r="F90" s="321" t="s">
        <v>85</v>
      </c>
      <c r="G90" s="322"/>
      <c r="H90" s="96" t="s">
        <v>78</v>
      </c>
      <c r="I90" s="93" t="s">
        <v>1</v>
      </c>
      <c r="J90" s="321" t="s">
        <v>85</v>
      </c>
      <c r="K90" s="322"/>
      <c r="L90" s="96" t="s">
        <v>78</v>
      </c>
      <c r="M90" s="98" t="s">
        <v>1</v>
      </c>
      <c r="N90" s="321" t="s">
        <v>85</v>
      </c>
      <c r="O90" s="322"/>
      <c r="P90" s="96" t="s">
        <v>78</v>
      </c>
    </row>
    <row r="91" spans="2:16" s="43" customFormat="1" ht="15.75" customHeight="1" x14ac:dyDescent="0.25">
      <c r="B91" s="372" t="s">
        <v>224</v>
      </c>
      <c r="C91" s="373"/>
      <c r="D91" s="163"/>
      <c r="E91" s="157"/>
      <c r="F91" s="323"/>
      <c r="G91" s="324"/>
      <c r="H91" s="160"/>
      <c r="I91" s="157"/>
      <c r="J91" s="323"/>
      <c r="K91" s="324"/>
      <c r="L91" s="160"/>
      <c r="M91" s="165"/>
      <c r="N91" s="323"/>
      <c r="O91" s="324"/>
      <c r="P91" s="160"/>
    </row>
    <row r="92" spans="2:16" s="43" customFormat="1" ht="15" customHeight="1" x14ac:dyDescent="0.25">
      <c r="B92" s="372" t="s">
        <v>148</v>
      </c>
      <c r="C92" s="373"/>
      <c r="D92" s="163"/>
      <c r="E92" s="157"/>
      <c r="F92" s="323"/>
      <c r="G92" s="324"/>
      <c r="H92" s="160"/>
      <c r="I92" s="157"/>
      <c r="J92" s="323"/>
      <c r="K92" s="324"/>
      <c r="L92" s="160"/>
      <c r="M92" s="165"/>
      <c r="N92" s="323"/>
      <c r="O92" s="324"/>
      <c r="P92" s="160"/>
    </row>
    <row r="93" spans="2:16" s="43" customFormat="1" ht="15" customHeight="1" x14ac:dyDescent="0.25">
      <c r="B93" s="372" t="s">
        <v>77</v>
      </c>
      <c r="C93" s="373"/>
      <c r="D93" s="163"/>
      <c r="E93" s="157"/>
      <c r="F93" s="323"/>
      <c r="G93" s="324"/>
      <c r="H93" s="160"/>
      <c r="I93" s="157"/>
      <c r="J93" s="323"/>
      <c r="K93" s="324"/>
      <c r="L93" s="160"/>
      <c r="M93" s="165"/>
      <c r="N93" s="323"/>
      <c r="O93" s="324"/>
      <c r="P93" s="160"/>
    </row>
    <row r="94" spans="2:16" s="43" customFormat="1" ht="15" customHeight="1" x14ac:dyDescent="0.25">
      <c r="B94" s="319" t="s">
        <v>92</v>
      </c>
      <c r="C94" s="320"/>
      <c r="D94" s="166"/>
      <c r="E94" s="157"/>
      <c r="F94" s="323"/>
      <c r="G94" s="324"/>
      <c r="H94" s="160"/>
      <c r="I94" s="157"/>
      <c r="J94" s="323"/>
      <c r="K94" s="324"/>
      <c r="L94" s="160"/>
      <c r="M94" s="165"/>
      <c r="N94" s="323"/>
      <c r="O94" s="324"/>
      <c r="P94" s="160"/>
    </row>
    <row r="95" spans="2:16" s="43" customFormat="1" ht="15" customHeight="1" thickBot="1" x14ac:dyDescent="0.3">
      <c r="B95" s="167"/>
      <c r="C95" s="168"/>
      <c r="D95" s="166"/>
      <c r="E95" s="227"/>
      <c r="F95" s="327"/>
      <c r="G95" s="328"/>
      <c r="H95" s="228"/>
      <c r="I95" s="227"/>
      <c r="J95" s="327"/>
      <c r="K95" s="328"/>
      <c r="L95" s="228"/>
      <c r="M95" s="223"/>
      <c r="N95" s="327"/>
      <c r="O95" s="328"/>
      <c r="P95" s="228"/>
    </row>
    <row r="96" spans="2:16" ht="15.75" thickBot="1" x14ac:dyDescent="0.3">
      <c r="B96" s="341" t="s">
        <v>93</v>
      </c>
      <c r="C96" s="362"/>
      <c r="D96" s="95">
        <f>SUM(D90:D95)</f>
        <v>0</v>
      </c>
      <c r="E96" s="331"/>
      <c r="F96" s="332"/>
      <c r="G96" s="207"/>
      <c r="H96" s="95">
        <f>SUM(H90:H95)</f>
        <v>0</v>
      </c>
      <c r="I96" s="331"/>
      <c r="J96" s="333"/>
      <c r="K96" s="332"/>
      <c r="L96" s="95">
        <f>SUM(L90:L95)</f>
        <v>0</v>
      </c>
      <c r="M96" s="352"/>
      <c r="N96" s="333"/>
      <c r="O96" s="332"/>
      <c r="P96" s="95">
        <f>SUM(P90:P95)</f>
        <v>0</v>
      </c>
    </row>
    <row r="97" spans="2:16" ht="15.75" thickBot="1" x14ac:dyDescent="0.3"/>
    <row r="98" spans="2:16" ht="25.15" customHeight="1" x14ac:dyDescent="0.25">
      <c r="B98" s="344" t="s">
        <v>201</v>
      </c>
      <c r="C98" s="361"/>
      <c r="D98" s="101">
        <f>SUM(D88+D72+D58+D43+D28+D96)</f>
        <v>0</v>
      </c>
      <c r="E98" s="334"/>
      <c r="F98" s="335"/>
      <c r="G98" s="102"/>
      <c r="H98" s="103">
        <f>SUM(H88+H72+H58+H43+H28+H96)</f>
        <v>0</v>
      </c>
      <c r="I98" s="334"/>
      <c r="J98" s="336"/>
      <c r="K98" s="336"/>
      <c r="L98" s="103">
        <f>SUM(L88+L72+L58+L43+L28+L96)</f>
        <v>0</v>
      </c>
      <c r="M98" s="363"/>
      <c r="N98" s="336"/>
      <c r="O98" s="336"/>
      <c r="P98" s="103">
        <f>SUM(P88+P72+P58+P43+P28+P96)</f>
        <v>0</v>
      </c>
    </row>
    <row r="99" spans="2:16" ht="24" customHeight="1" x14ac:dyDescent="0.25">
      <c r="B99" s="97" t="s">
        <v>94</v>
      </c>
      <c r="C99" s="169">
        <f>IFERROR(D99/(D98-D96),0)</f>
        <v>0</v>
      </c>
      <c r="D99" s="106">
        <f>SUM(H99+L99+P99)</f>
        <v>0</v>
      </c>
      <c r="E99" s="357"/>
      <c r="F99" s="359"/>
      <c r="G99" s="359"/>
      <c r="H99" s="170"/>
      <c r="I99" s="357"/>
      <c r="J99" s="359"/>
      <c r="K99" s="359"/>
      <c r="L99" s="170"/>
      <c r="M99" s="360"/>
      <c r="N99" s="359"/>
      <c r="O99" s="359"/>
      <c r="P99" s="170"/>
    </row>
    <row r="100" spans="2:16" ht="25.9" customHeight="1" x14ac:dyDescent="0.25">
      <c r="B100" s="350" t="s">
        <v>84</v>
      </c>
      <c r="C100" s="351"/>
      <c r="D100" s="106">
        <f>SUM(D98+D99)</f>
        <v>0</v>
      </c>
      <c r="E100" s="357"/>
      <c r="F100" s="358"/>
      <c r="G100" s="107"/>
      <c r="H100" s="104">
        <f>SUM(H99+H98)</f>
        <v>0</v>
      </c>
      <c r="I100" s="357"/>
      <c r="J100" s="359"/>
      <c r="K100" s="359"/>
      <c r="L100" s="104">
        <f>SUM(L99+L98)</f>
        <v>0</v>
      </c>
      <c r="M100" s="360"/>
      <c r="N100" s="359"/>
      <c r="O100" s="359"/>
      <c r="P100" s="104">
        <f>SUM(P98+P99)</f>
        <v>0</v>
      </c>
    </row>
    <row r="101" spans="2:16" ht="22.15" customHeight="1" x14ac:dyDescent="0.25">
      <c r="B101" s="348" t="s">
        <v>17</v>
      </c>
      <c r="C101" s="349"/>
      <c r="D101" s="106">
        <f>SUM(H101+L101+P101)</f>
        <v>0</v>
      </c>
      <c r="E101" s="357"/>
      <c r="F101" s="358"/>
      <c r="G101" s="107"/>
      <c r="H101" s="171"/>
      <c r="I101" s="357"/>
      <c r="J101" s="359"/>
      <c r="K101" s="359"/>
      <c r="L101" s="171"/>
      <c r="M101" s="360"/>
      <c r="N101" s="359"/>
      <c r="O101" s="359"/>
      <c r="P101" s="171"/>
    </row>
    <row r="102" spans="2:16" ht="21.75" customHeight="1" thickBot="1" x14ac:dyDescent="0.3">
      <c r="B102" s="346" t="s">
        <v>18</v>
      </c>
      <c r="C102" s="347"/>
      <c r="D102" s="117">
        <f>SUM(D100-D101)</f>
        <v>0</v>
      </c>
      <c r="E102" s="353"/>
      <c r="F102" s="354"/>
      <c r="G102" s="105"/>
      <c r="H102" s="54">
        <f>H100-H101</f>
        <v>0</v>
      </c>
      <c r="I102" s="353"/>
      <c r="J102" s="355"/>
      <c r="K102" s="355"/>
      <c r="L102" s="54">
        <f>SUM(L100-L101)</f>
        <v>0</v>
      </c>
      <c r="M102" s="356"/>
      <c r="N102" s="355"/>
      <c r="O102" s="355"/>
      <c r="P102" s="54">
        <f>SUM(P100-P101)</f>
        <v>0</v>
      </c>
    </row>
    <row r="103" spans="2:16" x14ac:dyDescent="0.25">
      <c r="B103" s="90"/>
      <c r="C103" s="90"/>
      <c r="D103" s="7"/>
      <c r="E103" s="7"/>
      <c r="F103" s="7"/>
      <c r="G103" s="7"/>
      <c r="H103" s="7"/>
      <c r="I103" s="7"/>
      <c r="J103" s="7"/>
      <c r="K103" s="7"/>
      <c r="L103" s="7"/>
      <c r="M103" s="7"/>
    </row>
    <row r="105" spans="2:16" x14ac:dyDescent="0.25">
      <c r="B105" s="317" t="s">
        <v>225</v>
      </c>
      <c r="C105" s="318"/>
      <c r="D105" s="149"/>
    </row>
    <row r="106" spans="2:16" x14ac:dyDescent="0.25">
      <c r="B106" s="311"/>
      <c r="C106" s="312"/>
      <c r="D106" s="150">
        <f>H28+L28+P28+H43+L43+P43+H58+L58+P58+H72+L72+P72+H88+L88+P88+H96+L96+P96+H99+L99+P99-H101-L101-P101</f>
        <v>0</v>
      </c>
    </row>
    <row r="107" spans="2:16" x14ac:dyDescent="0.25">
      <c r="B107" s="310"/>
      <c r="C107" s="310"/>
      <c r="D107" s="150">
        <f>D102</f>
        <v>0</v>
      </c>
    </row>
    <row r="108" spans="2:16" x14ac:dyDescent="0.25">
      <c r="B108" s="310" t="s">
        <v>50</v>
      </c>
      <c r="C108" s="310"/>
      <c r="D108" s="150">
        <f>D106-D107</f>
        <v>0</v>
      </c>
    </row>
  </sheetData>
  <sheetProtection sheet="1" objects="1" scenarios="1" formatCells="0" formatColumns="0" formatRows="0" insertColumns="0" insertRows="0" deleteColumns="0" deleteRows="0"/>
  <mergeCells count="272">
    <mergeCell ref="B105:C105"/>
    <mergeCell ref="B106:C106"/>
    <mergeCell ref="B107:C107"/>
    <mergeCell ref="B108:C108"/>
    <mergeCell ref="F4:P4"/>
    <mergeCell ref="F5:P5"/>
    <mergeCell ref="F6:P6"/>
    <mergeCell ref="F7:P7"/>
    <mergeCell ref="E13:H13"/>
    <mergeCell ref="I13:L13"/>
    <mergeCell ref="M13:P13"/>
    <mergeCell ref="B30:C30"/>
    <mergeCell ref="B57:C57"/>
    <mergeCell ref="B20:C20"/>
    <mergeCell ref="B19:C19"/>
    <mergeCell ref="B23:C23"/>
    <mergeCell ref="B40:C40"/>
    <mergeCell ref="B32:C32"/>
    <mergeCell ref="B33:C33"/>
    <mergeCell ref="B34:C34"/>
    <mergeCell ref="B13:C13"/>
    <mergeCell ref="B15:C15"/>
    <mergeCell ref="B16:C16"/>
    <mergeCell ref="B14:C14"/>
    <mergeCell ref="B28:C28"/>
    <mergeCell ref="B21:C21"/>
    <mergeCell ref="B90:C90"/>
    <mergeCell ref="B94:C94"/>
    <mergeCell ref="B49:C49"/>
    <mergeCell ref="B52:C52"/>
    <mergeCell ref="B50:C50"/>
    <mergeCell ref="B46:C46"/>
    <mergeCell ref="M72:O72"/>
    <mergeCell ref="B47:C47"/>
    <mergeCell ref="B48:C48"/>
    <mergeCell ref="I58:K58"/>
    <mergeCell ref="M58:O58"/>
    <mergeCell ref="E58:F58"/>
    <mergeCell ref="B93:C93"/>
    <mergeCell ref="B91:C91"/>
    <mergeCell ref="B92:C92"/>
    <mergeCell ref="B53:C53"/>
    <mergeCell ref="N55:O55"/>
    <mergeCell ref="N57:O57"/>
    <mergeCell ref="B51:C51"/>
    <mergeCell ref="F60:G60"/>
    <mergeCell ref="F61:G61"/>
    <mergeCell ref="N60:O60"/>
    <mergeCell ref="B22:C22"/>
    <mergeCell ref="B17:C17"/>
    <mergeCell ref="B18:C18"/>
    <mergeCell ref="B27:C27"/>
    <mergeCell ref="E28:F28"/>
    <mergeCell ref="I28:K28"/>
    <mergeCell ref="M28:O28"/>
    <mergeCell ref="B45:C45"/>
    <mergeCell ref="B67:C67"/>
    <mergeCell ref="B24:C24"/>
    <mergeCell ref="J35:K35"/>
    <mergeCell ref="J36:K36"/>
    <mergeCell ref="F30:G30"/>
    <mergeCell ref="F31:G31"/>
    <mergeCell ref="F32:G32"/>
    <mergeCell ref="F33:G33"/>
    <mergeCell ref="F34:G34"/>
    <mergeCell ref="F35:G35"/>
    <mergeCell ref="F36:G36"/>
    <mergeCell ref="F37:G37"/>
    <mergeCell ref="F38:G38"/>
    <mergeCell ref="F39:G39"/>
    <mergeCell ref="F40:G40"/>
    <mergeCell ref="F42:G42"/>
    <mergeCell ref="B88:C88"/>
    <mergeCell ref="B72:C72"/>
    <mergeCell ref="B58:C58"/>
    <mergeCell ref="B75:C75"/>
    <mergeCell ref="B76:C76"/>
    <mergeCell ref="B81:C81"/>
    <mergeCell ref="B77:C77"/>
    <mergeCell ref="B78:C78"/>
    <mergeCell ref="B79:C79"/>
    <mergeCell ref="B80:C80"/>
    <mergeCell ref="B83:C83"/>
    <mergeCell ref="B87:C87"/>
    <mergeCell ref="B74:C74"/>
    <mergeCell ref="B66:C66"/>
    <mergeCell ref="B71:C71"/>
    <mergeCell ref="B69:C69"/>
    <mergeCell ref="B68:C68"/>
    <mergeCell ref="B102:C102"/>
    <mergeCell ref="B101:C101"/>
    <mergeCell ref="B100:C100"/>
    <mergeCell ref="E96:F96"/>
    <mergeCell ref="I96:K96"/>
    <mergeCell ref="M96:O96"/>
    <mergeCell ref="E102:F102"/>
    <mergeCell ref="I102:K102"/>
    <mergeCell ref="M102:O102"/>
    <mergeCell ref="E101:F101"/>
    <mergeCell ref="I101:K101"/>
    <mergeCell ref="M101:O101"/>
    <mergeCell ref="B98:C98"/>
    <mergeCell ref="B96:C96"/>
    <mergeCell ref="E100:F100"/>
    <mergeCell ref="I100:K100"/>
    <mergeCell ref="M100:O100"/>
    <mergeCell ref="I99:K99"/>
    <mergeCell ref="M99:O99"/>
    <mergeCell ref="E99:G99"/>
    <mergeCell ref="M98:O98"/>
    <mergeCell ref="E88:F88"/>
    <mergeCell ref="I88:K88"/>
    <mergeCell ref="E98:F98"/>
    <mergeCell ref="I98:K98"/>
    <mergeCell ref="M88:O88"/>
    <mergeCell ref="E72:F72"/>
    <mergeCell ref="I72:K72"/>
    <mergeCell ref="B42:C42"/>
    <mergeCell ref="B31:C31"/>
    <mergeCell ref="B43:C43"/>
    <mergeCell ref="B35:C35"/>
    <mergeCell ref="B36:C36"/>
    <mergeCell ref="B37:C37"/>
    <mergeCell ref="B38:C38"/>
    <mergeCell ref="I43:K43"/>
    <mergeCell ref="M43:O43"/>
    <mergeCell ref="B62:C62"/>
    <mergeCell ref="B61:C61"/>
    <mergeCell ref="B60:C60"/>
    <mergeCell ref="B65:C65"/>
    <mergeCell ref="B64:C64"/>
    <mergeCell ref="B63:C63"/>
    <mergeCell ref="J33:K33"/>
    <mergeCell ref="J34:K34"/>
    <mergeCell ref="F45:G45"/>
    <mergeCell ref="F46:G46"/>
    <mergeCell ref="F47:G47"/>
    <mergeCell ref="F48:G48"/>
    <mergeCell ref="F49:G49"/>
    <mergeCell ref="J37:K37"/>
    <mergeCell ref="J38:K38"/>
    <mergeCell ref="J39:K39"/>
    <mergeCell ref="J40:K40"/>
    <mergeCell ref="J42:K42"/>
    <mergeCell ref="N39:O39"/>
    <mergeCell ref="N40:O40"/>
    <mergeCell ref="N42:O42"/>
    <mergeCell ref="J30:K30"/>
    <mergeCell ref="J31:K31"/>
    <mergeCell ref="J32:K32"/>
    <mergeCell ref="N61:O61"/>
    <mergeCell ref="N62:O62"/>
    <mergeCell ref="N63:O63"/>
    <mergeCell ref="N30:O30"/>
    <mergeCell ref="N31:O31"/>
    <mergeCell ref="N32:O32"/>
    <mergeCell ref="N33:O33"/>
    <mergeCell ref="N34:O34"/>
    <mergeCell ref="N35:O35"/>
    <mergeCell ref="N36:O36"/>
    <mergeCell ref="N37:O37"/>
    <mergeCell ref="N38:O38"/>
    <mergeCell ref="N64:O64"/>
    <mergeCell ref="N65:O65"/>
    <mergeCell ref="J45:K45"/>
    <mergeCell ref="J46:K46"/>
    <mergeCell ref="J47:K47"/>
    <mergeCell ref="J48:K48"/>
    <mergeCell ref="J49:K49"/>
    <mergeCell ref="J53:K53"/>
    <mergeCell ref="J54:K54"/>
    <mergeCell ref="N45:O45"/>
    <mergeCell ref="N46:O46"/>
    <mergeCell ref="N47:O47"/>
    <mergeCell ref="N48:O48"/>
    <mergeCell ref="N49:O49"/>
    <mergeCell ref="N53:O53"/>
    <mergeCell ref="N54:O54"/>
    <mergeCell ref="F54:G54"/>
    <mergeCell ref="F55:G55"/>
    <mergeCell ref="F57:G57"/>
    <mergeCell ref="J55:K55"/>
    <mergeCell ref="J57:K57"/>
    <mergeCell ref="F53:G53"/>
    <mergeCell ref="F67:G67"/>
    <mergeCell ref="F68:G68"/>
    <mergeCell ref="F69:G69"/>
    <mergeCell ref="F62:G62"/>
    <mergeCell ref="F63:G63"/>
    <mergeCell ref="F64:G64"/>
    <mergeCell ref="F65:G65"/>
    <mergeCell ref="J60:K60"/>
    <mergeCell ref="J61:K61"/>
    <mergeCell ref="J62:K62"/>
    <mergeCell ref="J63:K63"/>
    <mergeCell ref="J64:K64"/>
    <mergeCell ref="J65:K65"/>
    <mergeCell ref="J66:K66"/>
    <mergeCell ref="J67:K67"/>
    <mergeCell ref="J68:K68"/>
    <mergeCell ref="F84:G84"/>
    <mergeCell ref="F85:G85"/>
    <mergeCell ref="F87:G87"/>
    <mergeCell ref="N66:O66"/>
    <mergeCell ref="N67:O67"/>
    <mergeCell ref="N68:O68"/>
    <mergeCell ref="N69:O69"/>
    <mergeCell ref="N71:O71"/>
    <mergeCell ref="F74:G74"/>
    <mergeCell ref="F75:G75"/>
    <mergeCell ref="F76:G76"/>
    <mergeCell ref="F77:G77"/>
    <mergeCell ref="J74:K74"/>
    <mergeCell ref="J75:K75"/>
    <mergeCell ref="J76:K76"/>
    <mergeCell ref="J77:K77"/>
    <mergeCell ref="N74:O74"/>
    <mergeCell ref="N75:O75"/>
    <mergeCell ref="N76:O76"/>
    <mergeCell ref="N77:O77"/>
    <mergeCell ref="F66:G66"/>
    <mergeCell ref="F71:G71"/>
    <mergeCell ref="J69:K69"/>
    <mergeCell ref="J71:K71"/>
    <mergeCell ref="N93:O93"/>
    <mergeCell ref="N94:O94"/>
    <mergeCell ref="N95:O95"/>
    <mergeCell ref="B82:C82"/>
    <mergeCell ref="B84:C84"/>
    <mergeCell ref="B85:C85"/>
    <mergeCell ref="F90:G90"/>
    <mergeCell ref="F91:G91"/>
    <mergeCell ref="F92:G92"/>
    <mergeCell ref="F93:G93"/>
    <mergeCell ref="F94:G94"/>
    <mergeCell ref="F95:G95"/>
    <mergeCell ref="J90:K90"/>
    <mergeCell ref="J91:K91"/>
    <mergeCell ref="J92:K92"/>
    <mergeCell ref="J93:K93"/>
    <mergeCell ref="J94:K94"/>
    <mergeCell ref="J95:K95"/>
    <mergeCell ref="N82:O82"/>
    <mergeCell ref="N83:O83"/>
    <mergeCell ref="N84:O84"/>
    <mergeCell ref="N85:O85"/>
    <mergeCell ref="N87:O87"/>
    <mergeCell ref="J82:K82"/>
    <mergeCell ref="B55:C55"/>
    <mergeCell ref="B54:C54"/>
    <mergeCell ref="B39:C39"/>
    <mergeCell ref="N90:O90"/>
    <mergeCell ref="N91:O91"/>
    <mergeCell ref="N92:O92"/>
    <mergeCell ref="N78:O78"/>
    <mergeCell ref="N79:O79"/>
    <mergeCell ref="N80:O80"/>
    <mergeCell ref="N81:O81"/>
    <mergeCell ref="J78:K78"/>
    <mergeCell ref="J79:K79"/>
    <mergeCell ref="J80:K80"/>
    <mergeCell ref="J81:K81"/>
    <mergeCell ref="J83:K83"/>
    <mergeCell ref="J84:K84"/>
    <mergeCell ref="J85:K85"/>
    <mergeCell ref="J87:K87"/>
    <mergeCell ref="F78:G78"/>
    <mergeCell ref="F79:G79"/>
    <mergeCell ref="F80:G80"/>
    <mergeCell ref="F81:G81"/>
    <mergeCell ref="F82:G82"/>
    <mergeCell ref="F83:G83"/>
  </mergeCells>
  <pageMargins left="0.19685039370078741" right="0" top="0.43307086614173229" bottom="0.35433070866141736" header="0.31496062992125984" footer="0.31496062992125984"/>
  <pageSetup paperSize="9" scale="90" fitToHeight="0" orientation="landscape" r:id="rId1"/>
  <headerFooter>
    <oddFooter>&amp;C&amp;P</oddFooter>
  </headerFooter>
  <rowBreaks count="1" manualBreakCount="1">
    <brk id="43" max="15"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FFDFF"/>
    <pageSetUpPr fitToPage="1"/>
  </sheetPr>
  <dimension ref="A1:AB167"/>
  <sheetViews>
    <sheetView zoomScaleNormal="100" workbookViewId="0">
      <selection activeCell="F4" sqref="F4:P4"/>
    </sheetView>
  </sheetViews>
  <sheetFormatPr defaultRowHeight="15" x14ac:dyDescent="0.25"/>
  <cols>
    <col min="1" max="1" width="2" style="1" customWidth="1"/>
    <col min="2" max="2" width="32.7109375" style="1" customWidth="1"/>
    <col min="3" max="3" width="13" style="1" customWidth="1"/>
    <col min="4" max="4" width="12.5703125" style="1" customWidth="1"/>
    <col min="5" max="5" width="10.7109375" style="1" customWidth="1"/>
    <col min="6" max="6" width="6.140625" style="1" customWidth="1"/>
    <col min="7" max="7" width="5.7109375" style="1" customWidth="1"/>
    <col min="8" max="9" width="10.7109375" style="1" customWidth="1"/>
    <col min="10" max="10" width="6.140625" style="1" customWidth="1"/>
    <col min="11" max="11" width="5.7109375" style="1" customWidth="1"/>
    <col min="12" max="13" width="10.7109375" style="1" customWidth="1"/>
    <col min="14" max="14" width="6.140625" style="1" customWidth="1"/>
    <col min="15" max="15" width="5.7109375" style="1" customWidth="1"/>
    <col min="16" max="16" width="10.7109375" style="1" customWidth="1"/>
    <col min="17" max="28" width="9.140625" style="43"/>
    <col min="29" max="16384" width="9.140625" style="1"/>
  </cols>
  <sheetData>
    <row r="1" spans="1:16" ht="15.75" x14ac:dyDescent="0.25">
      <c r="F1" s="9"/>
      <c r="G1" s="9"/>
      <c r="K1" s="6"/>
      <c r="L1" s="5"/>
      <c r="M1" s="6"/>
      <c r="N1" s="6"/>
      <c r="O1" s="5"/>
      <c r="P1" s="9" t="s">
        <v>75</v>
      </c>
    </row>
    <row r="2" spans="1:16" ht="26.25" x14ac:dyDescent="0.25">
      <c r="C2" s="11" t="s">
        <v>186</v>
      </c>
      <c r="F2" s="6"/>
      <c r="G2" s="6"/>
    </row>
    <row r="3" spans="1:16" x14ac:dyDescent="0.25">
      <c r="C3" s="6"/>
      <c r="F3" s="6"/>
      <c r="G3" s="6"/>
    </row>
    <row r="4" spans="1:16" ht="15.75" x14ac:dyDescent="0.25">
      <c r="C4" s="12" t="s">
        <v>31</v>
      </c>
      <c r="F4" s="374"/>
      <c r="G4" s="374"/>
      <c r="H4" s="374"/>
      <c r="I4" s="374"/>
      <c r="J4" s="374"/>
      <c r="K4" s="374"/>
      <c r="L4" s="374"/>
      <c r="M4" s="374"/>
      <c r="N4" s="374"/>
      <c r="O4" s="374"/>
      <c r="P4" s="374"/>
    </row>
    <row r="5" spans="1:16" ht="15.75" x14ac:dyDescent="0.25">
      <c r="C5" s="12" t="s">
        <v>0</v>
      </c>
      <c r="F5" s="375"/>
      <c r="G5" s="375"/>
      <c r="H5" s="375"/>
      <c r="I5" s="375"/>
      <c r="J5" s="375"/>
      <c r="K5" s="375"/>
      <c r="L5" s="375"/>
      <c r="M5" s="375"/>
      <c r="N5" s="375"/>
      <c r="O5" s="375"/>
      <c r="P5" s="375"/>
    </row>
    <row r="6" spans="1:16" ht="15.75" x14ac:dyDescent="0.25">
      <c r="C6" s="12" t="s">
        <v>71</v>
      </c>
      <c r="F6" s="375"/>
      <c r="G6" s="375"/>
      <c r="H6" s="375"/>
      <c r="I6" s="375"/>
      <c r="J6" s="375"/>
      <c r="K6" s="375"/>
      <c r="L6" s="375"/>
      <c r="M6" s="375"/>
      <c r="N6" s="375"/>
      <c r="O6" s="375"/>
      <c r="P6" s="375"/>
    </row>
    <row r="7" spans="1:16" ht="18" customHeight="1" x14ac:dyDescent="0.25">
      <c r="B7" s="11"/>
      <c r="C7" s="12" t="s">
        <v>150</v>
      </c>
      <c r="F7" s="375"/>
      <c r="G7" s="375"/>
      <c r="H7" s="375"/>
      <c r="I7" s="375"/>
      <c r="J7" s="375"/>
      <c r="K7" s="375"/>
      <c r="L7" s="375"/>
      <c r="M7" s="375"/>
      <c r="N7" s="375"/>
      <c r="O7" s="375"/>
      <c r="P7" s="375"/>
    </row>
    <row r="8" spans="1:16" x14ac:dyDescent="0.25">
      <c r="C8" s="43"/>
      <c r="D8" s="43"/>
      <c r="E8" s="43"/>
      <c r="F8" s="43"/>
      <c r="G8" s="43"/>
      <c r="H8" s="43"/>
      <c r="I8" s="43"/>
      <c r="J8" s="43"/>
      <c r="K8" s="43"/>
      <c r="L8" s="43"/>
      <c r="M8" s="43"/>
      <c r="N8" s="43"/>
      <c r="O8" s="43"/>
      <c r="P8" s="43"/>
    </row>
    <row r="9" spans="1:16" ht="18.75" x14ac:dyDescent="0.3">
      <c r="B9" s="67" t="s">
        <v>74</v>
      </c>
      <c r="C9" s="43"/>
      <c r="D9" s="43"/>
      <c r="E9" s="43"/>
      <c r="F9" s="43"/>
      <c r="G9" s="43"/>
      <c r="H9" s="43"/>
      <c r="I9" s="43"/>
      <c r="J9" s="43"/>
      <c r="K9" s="43"/>
      <c r="L9" s="43"/>
      <c r="M9" s="43"/>
      <c r="N9" s="43"/>
      <c r="O9" s="43"/>
      <c r="P9" s="43"/>
    </row>
    <row r="10" spans="1:16" x14ac:dyDescent="0.25">
      <c r="C10" s="43"/>
      <c r="D10" s="43"/>
      <c r="E10" s="43"/>
      <c r="F10" s="43"/>
      <c r="G10" s="43"/>
      <c r="H10" s="43"/>
      <c r="I10" s="43"/>
      <c r="J10" s="43"/>
      <c r="K10" s="43"/>
      <c r="L10" s="43"/>
      <c r="M10" s="43"/>
      <c r="N10" s="43"/>
      <c r="O10" s="43"/>
      <c r="P10" s="43"/>
    </row>
    <row r="11" spans="1:16" ht="20.25" x14ac:dyDescent="0.3">
      <c r="B11" s="86" t="s">
        <v>97</v>
      </c>
      <c r="C11" s="173"/>
      <c r="D11" s="173"/>
      <c r="E11" s="173"/>
      <c r="F11" s="173"/>
      <c r="G11" s="173"/>
      <c r="H11" s="173"/>
      <c r="I11" s="173"/>
      <c r="J11" s="43"/>
      <c r="K11" s="43"/>
      <c r="L11" s="43"/>
      <c r="M11" s="43"/>
      <c r="N11" s="43"/>
      <c r="O11" s="43"/>
      <c r="P11" s="43"/>
    </row>
    <row r="12" spans="1:16" ht="15.75" thickBot="1" x14ac:dyDescent="0.3">
      <c r="B12" s="1" t="s">
        <v>73</v>
      </c>
      <c r="C12" s="43"/>
      <c r="D12" s="43"/>
      <c r="E12" s="43"/>
      <c r="F12" s="43"/>
      <c r="G12" s="43"/>
      <c r="H12" s="43"/>
      <c r="I12" s="43"/>
      <c r="J12" s="43"/>
      <c r="K12" s="43"/>
      <c r="L12" s="43"/>
      <c r="M12" s="43"/>
      <c r="N12" s="43"/>
      <c r="O12" s="43"/>
      <c r="P12" s="43"/>
    </row>
    <row r="13" spans="1:16" ht="34.5" customHeight="1" thickBot="1" x14ac:dyDescent="0.3">
      <c r="A13" s="4"/>
      <c r="B13" s="382" t="s">
        <v>79</v>
      </c>
      <c r="C13" s="383"/>
      <c r="D13" s="199" t="s">
        <v>80</v>
      </c>
      <c r="E13" s="376" t="s">
        <v>104</v>
      </c>
      <c r="F13" s="376"/>
      <c r="G13" s="376"/>
      <c r="H13" s="376"/>
      <c r="I13" s="376" t="s">
        <v>19</v>
      </c>
      <c r="J13" s="376"/>
      <c r="K13" s="376"/>
      <c r="L13" s="376"/>
      <c r="M13" s="376" t="s">
        <v>20</v>
      </c>
      <c r="N13" s="376"/>
      <c r="O13" s="376"/>
      <c r="P13" s="377"/>
    </row>
    <row r="14" spans="1:16" ht="47.25" customHeight="1" x14ac:dyDescent="0.25">
      <c r="A14" s="91"/>
      <c r="B14" s="378" t="s">
        <v>27</v>
      </c>
      <c r="C14" s="386"/>
      <c r="D14" s="211" t="s">
        <v>223</v>
      </c>
      <c r="E14" s="212" t="s">
        <v>204</v>
      </c>
      <c r="F14" s="213" t="s">
        <v>205</v>
      </c>
      <c r="G14" s="213" t="s">
        <v>206</v>
      </c>
      <c r="H14" s="214" t="s">
        <v>222</v>
      </c>
      <c r="I14" s="212" t="s">
        <v>204</v>
      </c>
      <c r="J14" s="213" t="s">
        <v>205</v>
      </c>
      <c r="K14" s="213" t="s">
        <v>206</v>
      </c>
      <c r="L14" s="214" t="s">
        <v>222</v>
      </c>
      <c r="M14" s="212" t="s">
        <v>204</v>
      </c>
      <c r="N14" s="213" t="s">
        <v>205</v>
      </c>
      <c r="O14" s="213" t="s">
        <v>206</v>
      </c>
      <c r="P14" s="214" t="s">
        <v>222</v>
      </c>
    </row>
    <row r="15" spans="1:16" s="43" customFormat="1" x14ac:dyDescent="0.25">
      <c r="A15" s="172"/>
      <c r="B15" s="384" t="s">
        <v>81</v>
      </c>
      <c r="C15" s="385"/>
      <c r="D15" s="156"/>
      <c r="E15" s="157"/>
      <c r="F15" s="158"/>
      <c r="G15" s="203"/>
      <c r="H15" s="160"/>
      <c r="I15" s="157"/>
      <c r="J15" s="158"/>
      <c r="K15" s="161"/>
      <c r="L15" s="160"/>
      <c r="M15" s="157"/>
      <c r="N15" s="158"/>
      <c r="O15" s="161"/>
      <c r="P15" s="160"/>
    </row>
    <row r="16" spans="1:16" s="43" customFormat="1" ht="15" customHeight="1" x14ac:dyDescent="0.25">
      <c r="A16" s="172"/>
      <c r="B16" s="370" t="s">
        <v>154</v>
      </c>
      <c r="C16" s="371"/>
      <c r="D16" s="162"/>
      <c r="E16" s="157"/>
      <c r="F16" s="158"/>
      <c r="G16" s="203"/>
      <c r="H16" s="160"/>
      <c r="I16" s="157"/>
      <c r="J16" s="158"/>
      <c r="K16" s="161"/>
      <c r="L16" s="160"/>
      <c r="M16" s="157"/>
      <c r="N16" s="158"/>
      <c r="O16" s="161"/>
      <c r="P16" s="160"/>
    </row>
    <row r="17" spans="1:18" s="43" customFormat="1" ht="15" customHeight="1" x14ac:dyDescent="0.25">
      <c r="A17" s="172"/>
      <c r="B17" s="319"/>
      <c r="C17" s="320"/>
      <c r="D17" s="162"/>
      <c r="E17" s="157"/>
      <c r="F17" s="158"/>
      <c r="G17" s="203"/>
      <c r="H17" s="160"/>
      <c r="I17" s="157"/>
      <c r="J17" s="158"/>
      <c r="K17" s="161"/>
      <c r="L17" s="160"/>
      <c r="M17" s="157"/>
      <c r="N17" s="158"/>
      <c r="O17" s="161"/>
      <c r="P17" s="160"/>
    </row>
    <row r="18" spans="1:18" s="43" customFormat="1" ht="15" customHeight="1" x14ac:dyDescent="0.25">
      <c r="A18" s="172"/>
      <c r="B18" s="319"/>
      <c r="C18" s="320"/>
      <c r="D18" s="162"/>
      <c r="E18" s="157"/>
      <c r="F18" s="158"/>
      <c r="G18" s="203"/>
      <c r="H18" s="160"/>
      <c r="I18" s="157"/>
      <c r="J18" s="158"/>
      <c r="K18" s="161"/>
      <c r="L18" s="160"/>
      <c r="M18" s="157"/>
      <c r="N18" s="158"/>
      <c r="O18" s="161"/>
      <c r="P18" s="160"/>
    </row>
    <row r="19" spans="1:18" s="43" customFormat="1" ht="15" customHeight="1" x14ac:dyDescent="0.25">
      <c r="A19" s="172"/>
      <c r="B19" s="319"/>
      <c r="C19" s="320"/>
      <c r="D19" s="162"/>
      <c r="E19" s="157"/>
      <c r="F19" s="158"/>
      <c r="G19" s="203"/>
      <c r="H19" s="160"/>
      <c r="I19" s="157"/>
      <c r="J19" s="158"/>
      <c r="K19" s="161"/>
      <c r="L19" s="160"/>
      <c r="M19" s="157"/>
      <c r="N19" s="158"/>
      <c r="O19" s="161"/>
      <c r="P19" s="160"/>
    </row>
    <row r="20" spans="1:18" s="43" customFormat="1" ht="15" customHeight="1" x14ac:dyDescent="0.25">
      <c r="A20" s="172"/>
      <c r="B20" s="370" t="s">
        <v>155</v>
      </c>
      <c r="C20" s="371"/>
      <c r="D20" s="162"/>
      <c r="E20" s="157"/>
      <c r="F20" s="158"/>
      <c r="G20" s="203"/>
      <c r="H20" s="160"/>
      <c r="I20" s="157"/>
      <c r="J20" s="158"/>
      <c r="K20" s="161"/>
      <c r="L20" s="160"/>
      <c r="M20" s="157"/>
      <c r="N20" s="158"/>
      <c r="O20" s="161"/>
      <c r="P20" s="160"/>
    </row>
    <row r="21" spans="1:18" s="43" customFormat="1" ht="15" customHeight="1" x14ac:dyDescent="0.25">
      <c r="A21" s="172"/>
      <c r="B21" s="319"/>
      <c r="C21" s="320"/>
      <c r="D21" s="162"/>
      <c r="E21" s="157"/>
      <c r="F21" s="158"/>
      <c r="G21" s="203"/>
      <c r="H21" s="160"/>
      <c r="I21" s="157"/>
      <c r="J21" s="158"/>
      <c r="K21" s="161"/>
      <c r="L21" s="160"/>
      <c r="M21" s="157"/>
      <c r="N21" s="158"/>
      <c r="O21" s="161"/>
      <c r="P21" s="160"/>
    </row>
    <row r="22" spans="1:18" s="43" customFormat="1" ht="15" customHeight="1" x14ac:dyDescent="0.25">
      <c r="A22" s="172"/>
      <c r="B22" s="366"/>
      <c r="C22" s="367"/>
      <c r="D22" s="162"/>
      <c r="E22" s="157"/>
      <c r="F22" s="158"/>
      <c r="G22" s="203"/>
      <c r="H22" s="160"/>
      <c r="I22" s="157"/>
      <c r="J22" s="158"/>
      <c r="K22" s="161"/>
      <c r="L22" s="160"/>
      <c r="M22" s="157"/>
      <c r="N22" s="158"/>
      <c r="O22" s="161"/>
      <c r="P22" s="160"/>
    </row>
    <row r="23" spans="1:18" s="43" customFormat="1" x14ac:dyDescent="0.25">
      <c r="A23" s="172"/>
      <c r="B23" s="380"/>
      <c r="C23" s="381"/>
      <c r="D23" s="162"/>
      <c r="E23" s="157"/>
      <c r="F23" s="158"/>
      <c r="G23" s="203"/>
      <c r="H23" s="160"/>
      <c r="I23" s="157"/>
      <c r="J23" s="158"/>
      <c r="K23" s="161"/>
      <c r="L23" s="160"/>
      <c r="M23" s="157"/>
      <c r="N23" s="158"/>
      <c r="O23" s="161"/>
      <c r="P23" s="160"/>
    </row>
    <row r="24" spans="1:18" s="43" customFormat="1" ht="15" customHeight="1" x14ac:dyDescent="0.25">
      <c r="A24" s="172"/>
      <c r="B24" s="370" t="s">
        <v>152</v>
      </c>
      <c r="C24" s="371"/>
      <c r="D24" s="162"/>
      <c r="E24" s="157"/>
      <c r="F24" s="158"/>
      <c r="G24" s="203"/>
      <c r="H24" s="160"/>
      <c r="I24" s="157"/>
      <c r="J24" s="158"/>
      <c r="K24" s="161"/>
      <c r="L24" s="160"/>
      <c r="M24" s="157"/>
      <c r="N24" s="158"/>
      <c r="O24" s="161"/>
      <c r="P24" s="160"/>
    </row>
    <row r="25" spans="1:18" s="43" customFormat="1" ht="15" customHeight="1" x14ac:dyDescent="0.25">
      <c r="A25" s="172"/>
      <c r="B25" s="205"/>
      <c r="C25" s="221"/>
      <c r="D25" s="162"/>
      <c r="E25" s="157"/>
      <c r="F25" s="158"/>
      <c r="G25" s="203"/>
      <c r="H25" s="160"/>
      <c r="I25" s="157"/>
      <c r="J25" s="158"/>
      <c r="K25" s="161"/>
      <c r="L25" s="160"/>
      <c r="M25" s="157"/>
      <c r="N25" s="158"/>
      <c r="O25" s="161"/>
      <c r="P25" s="160"/>
    </row>
    <row r="26" spans="1:18" ht="15" customHeight="1" x14ac:dyDescent="0.25">
      <c r="A26" s="91"/>
      <c r="B26" s="205"/>
      <c r="C26" s="221"/>
      <c r="D26" s="162"/>
      <c r="E26" s="157"/>
      <c r="F26" s="158"/>
      <c r="G26" s="203"/>
      <c r="H26" s="160"/>
      <c r="I26" s="157"/>
      <c r="J26" s="158"/>
      <c r="K26" s="161"/>
      <c r="L26" s="160"/>
      <c r="M26" s="157"/>
      <c r="N26" s="158"/>
      <c r="O26" s="161"/>
      <c r="P26" s="160"/>
    </row>
    <row r="27" spans="1:18" ht="15.75" thickBot="1" x14ac:dyDescent="0.3">
      <c r="A27" s="91"/>
      <c r="B27" s="337" t="s">
        <v>88</v>
      </c>
      <c r="C27" s="338"/>
      <c r="D27" s="225"/>
      <c r="E27" s="216"/>
      <c r="F27" s="217"/>
      <c r="G27" s="218"/>
      <c r="H27" s="219"/>
      <c r="I27" s="216"/>
      <c r="J27" s="217"/>
      <c r="K27" s="220"/>
      <c r="L27" s="219"/>
      <c r="M27" s="216"/>
      <c r="N27" s="217"/>
      <c r="O27" s="220"/>
      <c r="P27" s="219"/>
    </row>
    <row r="28" spans="1:18" ht="15.75" thickBot="1" x14ac:dyDescent="0.3">
      <c r="B28" s="341" t="s">
        <v>2</v>
      </c>
      <c r="C28" s="362"/>
      <c r="D28" s="179">
        <f>SUM(D14:D27)</f>
        <v>0</v>
      </c>
      <c r="E28" s="368"/>
      <c r="F28" s="369"/>
      <c r="G28" s="207"/>
      <c r="H28" s="95">
        <f>SUM(H14:H27)</f>
        <v>0</v>
      </c>
      <c r="I28" s="368"/>
      <c r="J28" s="369"/>
      <c r="K28" s="369"/>
      <c r="L28" s="95">
        <f>SUM(L14:L27)</f>
        <v>0</v>
      </c>
      <c r="M28" s="368"/>
      <c r="N28" s="369"/>
      <c r="O28" s="369"/>
      <c r="P28" s="95">
        <f>SUM(P14:P27)</f>
        <v>0</v>
      </c>
    </row>
    <row r="29" spans="1:18" ht="27.75" customHeight="1" thickBot="1" x14ac:dyDescent="0.3">
      <c r="Q29" s="154"/>
      <c r="R29" s="154"/>
    </row>
    <row r="30" spans="1:18" s="43" customFormat="1" ht="27" customHeight="1" x14ac:dyDescent="0.25">
      <c r="B30" s="378" t="s">
        <v>82</v>
      </c>
      <c r="C30" s="379"/>
      <c r="D30" s="100" t="s">
        <v>78</v>
      </c>
      <c r="E30" s="93" t="s">
        <v>1</v>
      </c>
      <c r="F30" s="321" t="s">
        <v>85</v>
      </c>
      <c r="G30" s="322"/>
      <c r="H30" s="96" t="s">
        <v>78</v>
      </c>
      <c r="I30" s="93" t="s">
        <v>1</v>
      </c>
      <c r="J30" s="321" t="s">
        <v>85</v>
      </c>
      <c r="K30" s="322"/>
      <c r="L30" s="96" t="s">
        <v>78</v>
      </c>
      <c r="M30" s="93" t="s">
        <v>1</v>
      </c>
      <c r="N30" s="321" t="s">
        <v>85</v>
      </c>
      <c r="O30" s="322"/>
      <c r="P30" s="96" t="s">
        <v>78</v>
      </c>
      <c r="Q30" s="154"/>
      <c r="R30" s="154"/>
    </row>
    <row r="31" spans="1:18" s="43" customFormat="1" ht="15.75" customHeight="1" x14ac:dyDescent="0.25">
      <c r="B31" s="339" t="s">
        <v>156</v>
      </c>
      <c r="C31" s="340"/>
      <c r="D31" s="163"/>
      <c r="E31" s="157"/>
      <c r="F31" s="323"/>
      <c r="G31" s="324"/>
      <c r="H31" s="160"/>
      <c r="I31" s="157"/>
      <c r="J31" s="323"/>
      <c r="K31" s="324"/>
      <c r="L31" s="160"/>
      <c r="M31" s="157"/>
      <c r="N31" s="323"/>
      <c r="O31" s="324"/>
      <c r="P31" s="160"/>
      <c r="Q31" s="154"/>
      <c r="R31" s="154"/>
    </row>
    <row r="32" spans="1:18" s="43" customFormat="1" ht="15" customHeight="1" x14ac:dyDescent="0.25">
      <c r="B32" s="319" t="s">
        <v>221</v>
      </c>
      <c r="C32" s="343"/>
      <c r="D32" s="163"/>
      <c r="E32" s="157"/>
      <c r="F32" s="323"/>
      <c r="G32" s="324"/>
      <c r="H32" s="160"/>
      <c r="I32" s="157"/>
      <c r="J32" s="323"/>
      <c r="K32" s="324"/>
      <c r="L32" s="160"/>
      <c r="M32" s="157"/>
      <c r="N32" s="323"/>
      <c r="O32" s="324"/>
      <c r="P32" s="160"/>
      <c r="Q32" s="154"/>
      <c r="R32" s="154"/>
    </row>
    <row r="33" spans="2:18" s="43" customFormat="1" ht="15" customHeight="1" x14ac:dyDescent="0.25">
      <c r="B33" s="319" t="s">
        <v>3</v>
      </c>
      <c r="C33" s="343"/>
      <c r="D33" s="163"/>
      <c r="E33" s="157"/>
      <c r="F33" s="323"/>
      <c r="G33" s="324"/>
      <c r="H33" s="160"/>
      <c r="I33" s="157"/>
      <c r="J33" s="323"/>
      <c r="K33" s="324"/>
      <c r="L33" s="160"/>
      <c r="M33" s="157"/>
      <c r="N33" s="323"/>
      <c r="O33" s="324"/>
      <c r="P33" s="160"/>
      <c r="Q33" s="154"/>
      <c r="R33" s="154"/>
    </row>
    <row r="34" spans="2:18" s="43" customFormat="1" ht="15" customHeight="1" x14ac:dyDescent="0.25">
      <c r="B34" s="319" t="s">
        <v>35</v>
      </c>
      <c r="C34" s="343"/>
      <c r="D34" s="163"/>
      <c r="E34" s="157"/>
      <c r="F34" s="323"/>
      <c r="G34" s="324"/>
      <c r="H34" s="160"/>
      <c r="I34" s="157"/>
      <c r="J34" s="323"/>
      <c r="K34" s="324"/>
      <c r="L34" s="160"/>
      <c r="M34" s="157"/>
      <c r="N34" s="323"/>
      <c r="O34" s="324"/>
      <c r="P34" s="160"/>
      <c r="Q34" s="154"/>
      <c r="R34" s="154"/>
    </row>
    <row r="35" spans="2:18" s="43" customFormat="1" ht="15" customHeight="1" x14ac:dyDescent="0.25">
      <c r="B35" s="319" t="s">
        <v>4</v>
      </c>
      <c r="C35" s="343"/>
      <c r="D35" s="163"/>
      <c r="E35" s="157"/>
      <c r="F35" s="323"/>
      <c r="G35" s="324"/>
      <c r="H35" s="160"/>
      <c r="I35" s="157"/>
      <c r="J35" s="323"/>
      <c r="K35" s="324"/>
      <c r="L35" s="160"/>
      <c r="M35" s="157"/>
      <c r="N35" s="323"/>
      <c r="O35" s="324"/>
      <c r="P35" s="160"/>
      <c r="Q35" s="154"/>
      <c r="R35" s="154"/>
    </row>
    <row r="36" spans="2:18" s="43" customFormat="1" ht="15" customHeight="1" x14ac:dyDescent="0.25">
      <c r="B36" s="319" t="s">
        <v>5</v>
      </c>
      <c r="C36" s="343"/>
      <c r="D36" s="163"/>
      <c r="E36" s="157"/>
      <c r="F36" s="323"/>
      <c r="G36" s="324"/>
      <c r="H36" s="160"/>
      <c r="I36" s="157"/>
      <c r="J36" s="323"/>
      <c r="K36" s="324"/>
      <c r="L36" s="160"/>
      <c r="M36" s="157"/>
      <c r="N36" s="323"/>
      <c r="O36" s="324"/>
      <c r="P36" s="160"/>
      <c r="Q36" s="154"/>
      <c r="R36" s="154"/>
    </row>
    <row r="37" spans="2:18" s="43" customFormat="1" ht="15" customHeight="1" x14ac:dyDescent="0.25">
      <c r="B37" s="319" t="s">
        <v>36</v>
      </c>
      <c r="C37" s="343"/>
      <c r="D37" s="163"/>
      <c r="E37" s="157"/>
      <c r="F37" s="323"/>
      <c r="G37" s="324"/>
      <c r="H37" s="160"/>
      <c r="I37" s="157"/>
      <c r="J37" s="323"/>
      <c r="K37" s="324"/>
      <c r="L37" s="160"/>
      <c r="M37" s="157"/>
      <c r="N37" s="323"/>
      <c r="O37" s="324"/>
      <c r="P37" s="160"/>
      <c r="Q37" s="154"/>
      <c r="R37" s="154"/>
    </row>
    <row r="38" spans="2:18" s="43" customFormat="1" ht="15" customHeight="1" x14ac:dyDescent="0.25">
      <c r="B38" s="319" t="s">
        <v>89</v>
      </c>
      <c r="C38" s="343"/>
      <c r="D38" s="163"/>
      <c r="E38" s="157"/>
      <c r="F38" s="323"/>
      <c r="G38" s="324"/>
      <c r="H38" s="160"/>
      <c r="I38" s="157"/>
      <c r="J38" s="323"/>
      <c r="K38" s="324"/>
      <c r="L38" s="160"/>
      <c r="M38" s="157"/>
      <c r="N38" s="323"/>
      <c r="O38" s="324"/>
      <c r="P38" s="160"/>
      <c r="Q38" s="154"/>
      <c r="R38" s="154"/>
    </row>
    <row r="39" spans="2:18" s="43" customFormat="1" ht="15" customHeight="1" x14ac:dyDescent="0.25">
      <c r="B39" s="319"/>
      <c r="C39" s="320"/>
      <c r="D39" s="163"/>
      <c r="E39" s="157"/>
      <c r="F39" s="323"/>
      <c r="G39" s="324"/>
      <c r="H39" s="160"/>
      <c r="I39" s="157"/>
      <c r="J39" s="323"/>
      <c r="K39" s="324"/>
      <c r="L39" s="160"/>
      <c r="M39" s="157"/>
      <c r="N39" s="323"/>
      <c r="O39" s="324"/>
      <c r="P39" s="160"/>
      <c r="Q39" s="154"/>
      <c r="R39" s="154"/>
    </row>
    <row r="40" spans="2:18" s="43" customFormat="1" ht="15" customHeight="1" x14ac:dyDescent="0.25">
      <c r="B40" s="319"/>
      <c r="C40" s="343"/>
      <c r="D40" s="163"/>
      <c r="E40" s="157"/>
      <c r="F40" s="323"/>
      <c r="G40" s="324"/>
      <c r="H40" s="160"/>
      <c r="I40" s="157"/>
      <c r="J40" s="323"/>
      <c r="K40" s="324"/>
      <c r="L40" s="160"/>
      <c r="M40" s="157"/>
      <c r="N40" s="323"/>
      <c r="O40" s="324"/>
      <c r="P40" s="160"/>
      <c r="Q40" s="154"/>
      <c r="R40" s="154"/>
    </row>
    <row r="41" spans="2:18" s="43" customFormat="1" ht="13.9" customHeight="1" x14ac:dyDescent="0.25">
      <c r="B41" s="200"/>
      <c r="C41" s="201"/>
      <c r="D41" s="163"/>
      <c r="E41" s="157"/>
      <c r="F41" s="222"/>
      <c r="G41" s="223"/>
      <c r="H41" s="160"/>
      <c r="I41" s="157"/>
      <c r="J41" s="222"/>
      <c r="K41" s="223"/>
      <c r="L41" s="160"/>
      <c r="M41" s="157"/>
      <c r="N41" s="222"/>
      <c r="O41" s="223"/>
      <c r="P41" s="160"/>
      <c r="Q41" s="154"/>
      <c r="R41" s="154"/>
    </row>
    <row r="42" spans="2:18" s="43" customFormat="1" ht="15.75" thickBot="1" x14ac:dyDescent="0.3">
      <c r="B42" s="337" t="s">
        <v>88</v>
      </c>
      <c r="C42" s="338"/>
      <c r="D42" s="226"/>
      <c r="E42" s="216"/>
      <c r="F42" s="329"/>
      <c r="G42" s="330"/>
      <c r="H42" s="219"/>
      <c r="I42" s="216"/>
      <c r="J42" s="329"/>
      <c r="K42" s="330"/>
      <c r="L42" s="219"/>
      <c r="M42" s="216"/>
      <c r="N42" s="329"/>
      <c r="O42" s="330"/>
      <c r="P42" s="219"/>
      <c r="Q42" s="154"/>
      <c r="R42" s="154"/>
    </row>
    <row r="43" spans="2:18" ht="15" customHeight="1" thickBot="1" x14ac:dyDescent="0.3">
      <c r="B43" s="341" t="s">
        <v>6</v>
      </c>
      <c r="C43" s="342"/>
      <c r="D43" s="179">
        <f>SUM(D30:D42)</f>
        <v>0</v>
      </c>
      <c r="E43" s="99"/>
      <c r="F43" s="99"/>
      <c r="G43" s="99"/>
      <c r="H43" s="95">
        <f>SUM(H30:H42)</f>
        <v>0</v>
      </c>
      <c r="I43" s="331"/>
      <c r="J43" s="333"/>
      <c r="K43" s="332"/>
      <c r="L43" s="95">
        <f>SUM(L30:L42)</f>
        <v>0</v>
      </c>
      <c r="M43" s="331"/>
      <c r="N43" s="333"/>
      <c r="O43" s="332"/>
      <c r="P43" s="95">
        <f>SUM(P30:P42)</f>
        <v>0</v>
      </c>
    </row>
    <row r="44" spans="2:18" ht="15.75" thickBot="1" x14ac:dyDescent="0.3">
      <c r="B44" s="88"/>
      <c r="C44" s="88"/>
      <c r="D44" s="88"/>
      <c r="E44" s="88"/>
      <c r="F44" s="88"/>
      <c r="G44" s="88"/>
      <c r="H44" s="88"/>
      <c r="I44" s="88"/>
      <c r="J44" s="88"/>
      <c r="K44" s="88"/>
      <c r="L44" s="88"/>
      <c r="M44" s="88"/>
      <c r="N44" s="88"/>
      <c r="O44" s="88"/>
      <c r="P44" s="89"/>
    </row>
    <row r="45" spans="2:18" ht="25.5" x14ac:dyDescent="0.25">
      <c r="B45" s="344" t="s">
        <v>28</v>
      </c>
      <c r="C45" s="361"/>
      <c r="D45" s="100" t="s">
        <v>78</v>
      </c>
      <c r="E45" s="93" t="s">
        <v>1</v>
      </c>
      <c r="F45" s="321" t="s">
        <v>85</v>
      </c>
      <c r="G45" s="322"/>
      <c r="H45" s="96" t="s">
        <v>78</v>
      </c>
      <c r="I45" s="93" t="s">
        <v>1</v>
      </c>
      <c r="J45" s="321" t="s">
        <v>85</v>
      </c>
      <c r="K45" s="322"/>
      <c r="L45" s="96" t="s">
        <v>78</v>
      </c>
      <c r="M45" s="93" t="s">
        <v>1</v>
      </c>
      <c r="N45" s="321" t="s">
        <v>85</v>
      </c>
      <c r="O45" s="322"/>
      <c r="P45" s="96" t="s">
        <v>78</v>
      </c>
      <c r="Q45" s="154"/>
      <c r="R45" s="154"/>
    </row>
    <row r="46" spans="2:18" x14ac:dyDescent="0.25">
      <c r="B46" s="319" t="s">
        <v>37</v>
      </c>
      <c r="C46" s="343"/>
      <c r="D46" s="163"/>
      <c r="E46" s="157"/>
      <c r="F46" s="323"/>
      <c r="G46" s="324"/>
      <c r="H46" s="160"/>
      <c r="I46" s="157"/>
      <c r="J46" s="323"/>
      <c r="K46" s="324"/>
      <c r="L46" s="160"/>
      <c r="M46" s="157"/>
      <c r="N46" s="323"/>
      <c r="O46" s="324"/>
      <c r="P46" s="160"/>
      <c r="Q46" s="154"/>
      <c r="R46" s="154"/>
    </row>
    <row r="47" spans="2:18" s="43" customFormat="1" ht="15.75" customHeight="1" x14ac:dyDescent="0.25">
      <c r="B47" s="319" t="s">
        <v>86</v>
      </c>
      <c r="C47" s="343"/>
      <c r="D47" s="163"/>
      <c r="E47" s="157"/>
      <c r="F47" s="323"/>
      <c r="G47" s="324"/>
      <c r="H47" s="160"/>
      <c r="I47" s="157"/>
      <c r="J47" s="323"/>
      <c r="K47" s="324"/>
      <c r="L47" s="160"/>
      <c r="M47" s="157"/>
      <c r="N47" s="323"/>
      <c r="O47" s="324"/>
      <c r="P47" s="160"/>
      <c r="Q47" s="154"/>
      <c r="R47" s="154"/>
    </row>
    <row r="48" spans="2:18" s="43" customFormat="1" ht="15" customHeight="1" x14ac:dyDescent="0.25">
      <c r="B48" s="319" t="s">
        <v>87</v>
      </c>
      <c r="C48" s="343"/>
      <c r="D48" s="163"/>
      <c r="E48" s="157"/>
      <c r="F48" s="323"/>
      <c r="G48" s="324"/>
      <c r="H48" s="160"/>
      <c r="I48" s="157"/>
      <c r="J48" s="323"/>
      <c r="K48" s="324"/>
      <c r="L48" s="160"/>
      <c r="M48" s="157"/>
      <c r="N48" s="323"/>
      <c r="O48" s="324"/>
      <c r="P48" s="160"/>
      <c r="Q48" s="154"/>
      <c r="R48" s="154"/>
    </row>
    <row r="49" spans="2:18" s="43" customFormat="1" ht="15" customHeight="1" x14ac:dyDescent="0.25">
      <c r="B49" s="319" t="s">
        <v>7</v>
      </c>
      <c r="C49" s="343"/>
      <c r="D49" s="163"/>
      <c r="E49" s="157"/>
      <c r="F49" s="323"/>
      <c r="G49" s="324"/>
      <c r="H49" s="160"/>
      <c r="I49" s="157"/>
      <c r="J49" s="323"/>
      <c r="K49" s="324"/>
      <c r="L49" s="160"/>
      <c r="M49" s="157"/>
      <c r="N49" s="323"/>
      <c r="O49" s="324"/>
      <c r="P49" s="160"/>
      <c r="Q49" s="154"/>
      <c r="R49" s="154"/>
    </row>
    <row r="50" spans="2:18" s="43" customFormat="1" ht="15" customHeight="1" x14ac:dyDescent="0.25">
      <c r="B50" s="319" t="s">
        <v>90</v>
      </c>
      <c r="C50" s="343"/>
      <c r="D50" s="163"/>
      <c r="E50" s="157"/>
      <c r="F50" s="203"/>
      <c r="G50" s="204"/>
      <c r="H50" s="160"/>
      <c r="I50" s="157"/>
      <c r="J50" s="203"/>
      <c r="K50" s="204"/>
      <c r="L50" s="160"/>
      <c r="M50" s="157"/>
      <c r="N50" s="203"/>
      <c r="O50" s="204"/>
      <c r="P50" s="160"/>
      <c r="Q50" s="154"/>
      <c r="R50" s="154"/>
    </row>
    <row r="51" spans="2:18" s="43" customFormat="1" ht="15" customHeight="1" x14ac:dyDescent="0.25">
      <c r="B51" s="339" t="s">
        <v>151</v>
      </c>
      <c r="C51" s="340"/>
      <c r="D51" s="163"/>
      <c r="E51" s="157"/>
      <c r="F51" s="203"/>
      <c r="G51" s="204"/>
      <c r="H51" s="160"/>
      <c r="I51" s="157"/>
      <c r="J51" s="203"/>
      <c r="K51" s="204"/>
      <c r="L51" s="160"/>
      <c r="M51" s="157"/>
      <c r="N51" s="203"/>
      <c r="O51" s="204"/>
      <c r="P51" s="160"/>
      <c r="Q51" s="154"/>
      <c r="R51" s="154"/>
    </row>
    <row r="52" spans="2:18" s="43" customFormat="1" ht="15" customHeight="1" x14ac:dyDescent="0.25">
      <c r="B52" s="319" t="s">
        <v>200</v>
      </c>
      <c r="C52" s="343"/>
      <c r="D52" s="163"/>
      <c r="E52" s="157"/>
      <c r="F52" s="203"/>
      <c r="G52" s="204"/>
      <c r="H52" s="160"/>
      <c r="I52" s="157"/>
      <c r="J52" s="203"/>
      <c r="K52" s="204"/>
      <c r="L52" s="160"/>
      <c r="M52" s="157"/>
      <c r="N52" s="203"/>
      <c r="O52" s="204"/>
      <c r="P52" s="160"/>
      <c r="Q52" s="154"/>
      <c r="R52" s="154"/>
    </row>
    <row r="53" spans="2:18" s="43" customFormat="1" ht="15" customHeight="1" x14ac:dyDescent="0.25">
      <c r="B53" s="319" t="s">
        <v>89</v>
      </c>
      <c r="C53" s="343"/>
      <c r="D53" s="163"/>
      <c r="E53" s="157"/>
      <c r="F53" s="323"/>
      <c r="G53" s="324"/>
      <c r="H53" s="160"/>
      <c r="I53" s="157"/>
      <c r="J53" s="323"/>
      <c r="K53" s="324"/>
      <c r="L53" s="160"/>
      <c r="M53" s="157"/>
      <c r="N53" s="323"/>
      <c r="O53" s="324"/>
      <c r="P53" s="160"/>
      <c r="Q53" s="154"/>
      <c r="R53" s="154"/>
    </row>
    <row r="54" spans="2:18" s="43" customFormat="1" ht="15" customHeight="1" x14ac:dyDescent="0.25">
      <c r="B54" s="319"/>
      <c r="C54" s="320"/>
      <c r="D54" s="163"/>
      <c r="E54" s="157"/>
      <c r="F54" s="323"/>
      <c r="G54" s="324"/>
      <c r="H54" s="160"/>
      <c r="I54" s="157"/>
      <c r="J54" s="323"/>
      <c r="K54" s="324"/>
      <c r="L54" s="160"/>
      <c r="M54" s="157"/>
      <c r="N54" s="323"/>
      <c r="O54" s="324"/>
      <c r="P54" s="160"/>
      <c r="Q54" s="154"/>
      <c r="R54" s="154"/>
    </row>
    <row r="55" spans="2:18" s="43" customFormat="1" ht="15" customHeight="1" x14ac:dyDescent="0.25">
      <c r="B55" s="319"/>
      <c r="C55" s="320"/>
      <c r="D55" s="163"/>
      <c r="E55" s="157"/>
      <c r="F55" s="323"/>
      <c r="G55" s="324"/>
      <c r="H55" s="160"/>
      <c r="I55" s="157"/>
      <c r="J55" s="323"/>
      <c r="K55" s="324"/>
      <c r="L55" s="160"/>
      <c r="M55" s="157"/>
      <c r="N55" s="323"/>
      <c r="O55" s="324"/>
      <c r="P55" s="160"/>
      <c r="Q55" s="154"/>
      <c r="R55" s="154"/>
    </row>
    <row r="56" spans="2:18" s="43" customFormat="1" ht="15" customHeight="1" x14ac:dyDescent="0.25">
      <c r="B56" s="167"/>
      <c r="C56" s="168"/>
      <c r="D56" s="166"/>
      <c r="E56" s="227"/>
      <c r="F56" s="222"/>
      <c r="G56" s="223"/>
      <c r="H56" s="228"/>
      <c r="I56" s="227"/>
      <c r="J56" s="222"/>
      <c r="K56" s="223"/>
      <c r="L56" s="228"/>
      <c r="M56" s="227"/>
      <c r="N56" s="222"/>
      <c r="O56" s="223"/>
      <c r="P56" s="228"/>
      <c r="Q56" s="154"/>
      <c r="R56" s="154"/>
    </row>
    <row r="57" spans="2:18" s="43" customFormat="1" ht="15.75" thickBot="1" x14ac:dyDescent="0.3">
      <c r="B57" s="337" t="s">
        <v>88</v>
      </c>
      <c r="C57" s="338"/>
      <c r="D57" s="229"/>
      <c r="E57" s="230"/>
      <c r="F57" s="325"/>
      <c r="G57" s="326"/>
      <c r="H57" s="231"/>
      <c r="I57" s="230"/>
      <c r="J57" s="325"/>
      <c r="K57" s="326"/>
      <c r="L57" s="231"/>
      <c r="M57" s="230"/>
      <c r="N57" s="325"/>
      <c r="O57" s="326"/>
      <c r="P57" s="231"/>
      <c r="Q57" s="154"/>
      <c r="R57" s="154"/>
    </row>
    <row r="58" spans="2:18" ht="15" customHeight="1" thickBot="1" x14ac:dyDescent="0.3">
      <c r="B58" s="341" t="s">
        <v>8</v>
      </c>
      <c r="C58" s="362"/>
      <c r="D58" s="95">
        <f>SUM(D45:D57)</f>
        <v>0</v>
      </c>
      <c r="E58" s="331"/>
      <c r="F58" s="332"/>
      <c r="G58" s="207"/>
      <c r="H58" s="95">
        <f>SUM(H45:H57)</f>
        <v>0</v>
      </c>
      <c r="I58" s="331"/>
      <c r="J58" s="333"/>
      <c r="K58" s="332"/>
      <c r="L58" s="95">
        <f>SUM(L45:L57)</f>
        <v>0</v>
      </c>
      <c r="M58" s="331"/>
      <c r="N58" s="333"/>
      <c r="O58" s="332"/>
      <c r="P58" s="95">
        <f>SUM(P45:P57)</f>
        <v>0</v>
      </c>
    </row>
    <row r="59" spans="2:18" ht="15.75" thickBot="1" x14ac:dyDescent="0.3">
      <c r="B59" s="88"/>
      <c r="C59" s="88"/>
      <c r="D59" s="88"/>
      <c r="E59" s="88"/>
      <c r="F59" s="88"/>
      <c r="G59" s="88"/>
      <c r="H59" s="88"/>
      <c r="I59" s="88"/>
      <c r="J59" s="88"/>
      <c r="K59" s="88"/>
      <c r="L59" s="88"/>
      <c r="M59" s="88"/>
    </row>
    <row r="60" spans="2:18" ht="25.5" x14ac:dyDescent="0.25">
      <c r="B60" s="344" t="s">
        <v>33</v>
      </c>
      <c r="C60" s="345"/>
      <c r="D60" s="100" t="s">
        <v>78</v>
      </c>
      <c r="E60" s="93" t="s">
        <v>1</v>
      </c>
      <c r="F60" s="321" t="s">
        <v>85</v>
      </c>
      <c r="G60" s="322"/>
      <c r="H60" s="96" t="s">
        <v>78</v>
      </c>
      <c r="I60" s="93" t="s">
        <v>1</v>
      </c>
      <c r="J60" s="321" t="s">
        <v>85</v>
      </c>
      <c r="K60" s="322"/>
      <c r="L60" s="96" t="s">
        <v>78</v>
      </c>
      <c r="M60" s="93" t="s">
        <v>1</v>
      </c>
      <c r="N60" s="321" t="s">
        <v>85</v>
      </c>
      <c r="O60" s="322"/>
      <c r="P60" s="96" t="s">
        <v>78</v>
      </c>
    </row>
    <row r="61" spans="2:18" x14ac:dyDescent="0.25">
      <c r="B61" s="319" t="s">
        <v>9</v>
      </c>
      <c r="C61" s="343"/>
      <c r="D61" s="163"/>
      <c r="E61" s="157"/>
      <c r="F61" s="323"/>
      <c r="G61" s="324"/>
      <c r="H61" s="160"/>
      <c r="I61" s="157"/>
      <c r="J61" s="323"/>
      <c r="K61" s="324"/>
      <c r="L61" s="160"/>
      <c r="M61" s="157"/>
      <c r="N61" s="323"/>
      <c r="O61" s="324"/>
      <c r="P61" s="160"/>
    </row>
    <row r="62" spans="2:18" s="43" customFormat="1" ht="15.75" customHeight="1" x14ac:dyDescent="0.25">
      <c r="B62" s="319" t="s">
        <v>10</v>
      </c>
      <c r="C62" s="343"/>
      <c r="D62" s="163"/>
      <c r="E62" s="157"/>
      <c r="F62" s="323"/>
      <c r="G62" s="324"/>
      <c r="H62" s="160"/>
      <c r="I62" s="157"/>
      <c r="J62" s="323"/>
      <c r="K62" s="324"/>
      <c r="L62" s="160"/>
      <c r="M62" s="157"/>
      <c r="N62" s="323"/>
      <c r="O62" s="324"/>
      <c r="P62" s="160"/>
    </row>
    <row r="63" spans="2:18" s="43" customFormat="1" ht="15" customHeight="1" x14ac:dyDescent="0.25">
      <c r="B63" s="319" t="s">
        <v>11</v>
      </c>
      <c r="C63" s="343"/>
      <c r="D63" s="163"/>
      <c r="E63" s="157"/>
      <c r="F63" s="323"/>
      <c r="G63" s="324"/>
      <c r="H63" s="160"/>
      <c r="I63" s="157"/>
      <c r="J63" s="323"/>
      <c r="K63" s="324"/>
      <c r="L63" s="160"/>
      <c r="M63" s="157"/>
      <c r="N63" s="323"/>
      <c r="O63" s="324"/>
      <c r="P63" s="160"/>
    </row>
    <row r="64" spans="2:18" s="43" customFormat="1" ht="15" customHeight="1" x14ac:dyDescent="0.25">
      <c r="B64" s="319" t="s">
        <v>38</v>
      </c>
      <c r="C64" s="343"/>
      <c r="D64" s="163"/>
      <c r="E64" s="157"/>
      <c r="F64" s="323"/>
      <c r="G64" s="324"/>
      <c r="H64" s="160"/>
      <c r="I64" s="157"/>
      <c r="J64" s="323"/>
      <c r="K64" s="324"/>
      <c r="L64" s="160"/>
      <c r="M64" s="157"/>
      <c r="N64" s="323"/>
      <c r="O64" s="324"/>
      <c r="P64" s="160"/>
    </row>
    <row r="65" spans="2:16" s="43" customFormat="1" ht="15" customHeight="1" x14ac:dyDescent="0.25">
      <c r="B65" s="319" t="s">
        <v>12</v>
      </c>
      <c r="C65" s="343"/>
      <c r="D65" s="163"/>
      <c r="E65" s="157"/>
      <c r="F65" s="323"/>
      <c r="G65" s="324"/>
      <c r="H65" s="160"/>
      <c r="I65" s="157"/>
      <c r="J65" s="323"/>
      <c r="K65" s="324"/>
      <c r="L65" s="160"/>
      <c r="M65" s="157"/>
      <c r="N65" s="323"/>
      <c r="O65" s="324"/>
      <c r="P65" s="160"/>
    </row>
    <row r="66" spans="2:16" s="43" customFormat="1" ht="15" customHeight="1" x14ac:dyDescent="0.25">
      <c r="B66" s="319" t="s">
        <v>91</v>
      </c>
      <c r="C66" s="343"/>
      <c r="D66" s="163"/>
      <c r="E66" s="157"/>
      <c r="F66" s="323"/>
      <c r="G66" s="324"/>
      <c r="H66" s="160"/>
      <c r="I66" s="157"/>
      <c r="J66" s="323"/>
      <c r="K66" s="324"/>
      <c r="L66" s="160"/>
      <c r="M66" s="157"/>
      <c r="N66" s="323"/>
      <c r="O66" s="324"/>
      <c r="P66" s="160"/>
    </row>
    <row r="67" spans="2:16" s="43" customFormat="1" ht="15" customHeight="1" x14ac:dyDescent="0.25">
      <c r="B67" s="319" t="s">
        <v>89</v>
      </c>
      <c r="C67" s="343"/>
      <c r="D67" s="163"/>
      <c r="E67" s="157"/>
      <c r="F67" s="323"/>
      <c r="G67" s="324"/>
      <c r="H67" s="160"/>
      <c r="I67" s="157"/>
      <c r="J67" s="323"/>
      <c r="K67" s="324"/>
      <c r="L67" s="160"/>
      <c r="M67" s="157"/>
      <c r="N67" s="323"/>
      <c r="O67" s="324"/>
      <c r="P67" s="160"/>
    </row>
    <row r="68" spans="2:16" s="43" customFormat="1" ht="15" customHeight="1" x14ac:dyDescent="0.25">
      <c r="B68" s="319"/>
      <c r="C68" s="320"/>
      <c r="D68" s="163"/>
      <c r="E68" s="157"/>
      <c r="F68" s="323"/>
      <c r="G68" s="324"/>
      <c r="H68" s="160"/>
      <c r="I68" s="157"/>
      <c r="J68" s="323"/>
      <c r="K68" s="324"/>
      <c r="L68" s="160"/>
      <c r="M68" s="157"/>
      <c r="N68" s="323"/>
      <c r="O68" s="324"/>
      <c r="P68" s="160"/>
    </row>
    <row r="69" spans="2:16" s="43" customFormat="1" ht="15" customHeight="1" x14ac:dyDescent="0.25">
      <c r="B69" s="319"/>
      <c r="C69" s="320"/>
      <c r="D69" s="163"/>
      <c r="E69" s="157"/>
      <c r="F69" s="323"/>
      <c r="G69" s="324"/>
      <c r="H69" s="160"/>
      <c r="I69" s="157"/>
      <c r="J69" s="323"/>
      <c r="K69" s="324"/>
      <c r="L69" s="160"/>
      <c r="M69" s="157"/>
      <c r="N69" s="323"/>
      <c r="O69" s="324"/>
      <c r="P69" s="160"/>
    </row>
    <row r="70" spans="2:16" s="43" customFormat="1" ht="15" customHeight="1" x14ac:dyDescent="0.25">
      <c r="B70" s="167"/>
      <c r="C70" s="224"/>
      <c r="D70" s="166"/>
      <c r="E70" s="227"/>
      <c r="F70" s="222"/>
      <c r="G70" s="223"/>
      <c r="H70" s="228"/>
      <c r="I70" s="227"/>
      <c r="J70" s="222"/>
      <c r="K70" s="223"/>
      <c r="L70" s="228"/>
      <c r="M70" s="227"/>
      <c r="N70" s="222"/>
      <c r="O70" s="223"/>
      <c r="P70" s="228"/>
    </row>
    <row r="71" spans="2:16" s="43" customFormat="1" ht="15" customHeight="1" thickBot="1" x14ac:dyDescent="0.3">
      <c r="B71" s="337" t="s">
        <v>88</v>
      </c>
      <c r="C71" s="338"/>
      <c r="D71" s="229"/>
      <c r="E71" s="230"/>
      <c r="F71" s="325"/>
      <c r="G71" s="326"/>
      <c r="H71" s="231"/>
      <c r="I71" s="230"/>
      <c r="J71" s="325"/>
      <c r="K71" s="326"/>
      <c r="L71" s="231"/>
      <c r="M71" s="230"/>
      <c r="N71" s="325"/>
      <c r="O71" s="326"/>
      <c r="P71" s="231"/>
    </row>
    <row r="72" spans="2:16" ht="15" customHeight="1" thickBot="1" x14ac:dyDescent="0.3">
      <c r="B72" s="341" t="s">
        <v>39</v>
      </c>
      <c r="C72" s="362"/>
      <c r="D72" s="95">
        <f>SUM(D60:D71)</f>
        <v>0</v>
      </c>
      <c r="E72" s="331"/>
      <c r="F72" s="332"/>
      <c r="G72" s="207"/>
      <c r="H72" s="95">
        <f>SUM(H60:H71)</f>
        <v>0</v>
      </c>
      <c r="I72" s="331"/>
      <c r="J72" s="333"/>
      <c r="K72" s="332"/>
      <c r="L72" s="95">
        <f>SUM(L60:L71)</f>
        <v>0</v>
      </c>
      <c r="M72" s="331"/>
      <c r="N72" s="333"/>
      <c r="O72" s="332"/>
      <c r="P72" s="95">
        <f>SUM(P60:P71)</f>
        <v>0</v>
      </c>
    </row>
    <row r="73" spans="2:16" ht="15.75" thickBot="1" x14ac:dyDescent="0.3">
      <c r="B73" s="88"/>
      <c r="C73" s="88"/>
      <c r="D73" s="88"/>
      <c r="E73" s="88"/>
      <c r="F73" s="88"/>
      <c r="G73" s="88"/>
      <c r="H73" s="88"/>
      <c r="I73" s="88"/>
      <c r="J73" s="88"/>
      <c r="K73" s="88"/>
      <c r="L73" s="88"/>
      <c r="M73" s="88"/>
    </row>
    <row r="74" spans="2:16" ht="24.75" customHeight="1" x14ac:dyDescent="0.25">
      <c r="B74" s="364" t="s">
        <v>83</v>
      </c>
      <c r="C74" s="365"/>
      <c r="D74" s="100" t="s">
        <v>78</v>
      </c>
      <c r="E74" s="93" t="s">
        <v>1</v>
      </c>
      <c r="F74" s="321" t="s">
        <v>85</v>
      </c>
      <c r="G74" s="322"/>
      <c r="H74" s="96" t="s">
        <v>78</v>
      </c>
      <c r="I74" s="93" t="s">
        <v>1</v>
      </c>
      <c r="J74" s="321" t="s">
        <v>85</v>
      </c>
      <c r="K74" s="322"/>
      <c r="L74" s="96" t="s">
        <v>78</v>
      </c>
      <c r="M74" s="206" t="s">
        <v>1</v>
      </c>
      <c r="N74" s="321" t="s">
        <v>85</v>
      </c>
      <c r="O74" s="322"/>
      <c r="P74" s="96" t="s">
        <v>78</v>
      </c>
    </row>
    <row r="75" spans="2:16" x14ac:dyDescent="0.25">
      <c r="B75" s="319" t="s">
        <v>13</v>
      </c>
      <c r="C75" s="320"/>
      <c r="D75" s="163"/>
      <c r="E75" s="157"/>
      <c r="F75" s="323"/>
      <c r="G75" s="324"/>
      <c r="H75" s="160"/>
      <c r="I75" s="157"/>
      <c r="J75" s="323"/>
      <c r="K75" s="324"/>
      <c r="L75" s="160"/>
      <c r="M75" s="204"/>
      <c r="N75" s="323"/>
      <c r="O75" s="324"/>
      <c r="P75" s="160"/>
    </row>
    <row r="76" spans="2:16" s="43" customFormat="1" ht="14.45" customHeight="1" x14ac:dyDescent="0.25">
      <c r="B76" s="319" t="s">
        <v>96</v>
      </c>
      <c r="C76" s="320"/>
      <c r="D76" s="163"/>
      <c r="E76" s="157"/>
      <c r="F76" s="323"/>
      <c r="G76" s="324"/>
      <c r="H76" s="160"/>
      <c r="I76" s="157"/>
      <c r="J76" s="323"/>
      <c r="K76" s="324"/>
      <c r="L76" s="160"/>
      <c r="M76" s="204"/>
      <c r="N76" s="323"/>
      <c r="O76" s="324"/>
      <c r="P76" s="160"/>
    </row>
    <row r="77" spans="2:16" s="43" customFormat="1" ht="14.45" customHeight="1" x14ac:dyDescent="0.25">
      <c r="B77" s="319" t="s">
        <v>15</v>
      </c>
      <c r="C77" s="320"/>
      <c r="D77" s="163"/>
      <c r="E77" s="157"/>
      <c r="F77" s="323"/>
      <c r="G77" s="324"/>
      <c r="H77" s="160"/>
      <c r="I77" s="157"/>
      <c r="J77" s="323"/>
      <c r="K77" s="324"/>
      <c r="L77" s="160"/>
      <c r="M77" s="204"/>
      <c r="N77" s="323"/>
      <c r="O77" s="324"/>
      <c r="P77" s="160"/>
    </row>
    <row r="78" spans="2:16" s="43" customFormat="1" ht="14.45" customHeight="1" x14ac:dyDescent="0.25">
      <c r="B78" s="319" t="s">
        <v>14</v>
      </c>
      <c r="C78" s="320"/>
      <c r="D78" s="163"/>
      <c r="E78" s="157"/>
      <c r="F78" s="323"/>
      <c r="G78" s="324"/>
      <c r="H78" s="160"/>
      <c r="I78" s="157"/>
      <c r="J78" s="323"/>
      <c r="K78" s="324"/>
      <c r="L78" s="160"/>
      <c r="M78" s="204"/>
      <c r="N78" s="323"/>
      <c r="O78" s="324"/>
      <c r="P78" s="160"/>
    </row>
    <row r="79" spans="2:16" s="43" customFormat="1" ht="14.45" customHeight="1" x14ac:dyDescent="0.25">
      <c r="B79" s="319" t="s">
        <v>16</v>
      </c>
      <c r="C79" s="320"/>
      <c r="D79" s="163"/>
      <c r="E79" s="157"/>
      <c r="F79" s="323"/>
      <c r="G79" s="324"/>
      <c r="H79" s="160"/>
      <c r="I79" s="157"/>
      <c r="J79" s="323"/>
      <c r="K79" s="324"/>
      <c r="L79" s="160"/>
      <c r="M79" s="204"/>
      <c r="N79" s="323"/>
      <c r="O79" s="324"/>
      <c r="P79" s="160"/>
    </row>
    <row r="80" spans="2:16" s="43" customFormat="1" ht="14.45" customHeight="1" x14ac:dyDescent="0.25">
      <c r="B80" s="319" t="s">
        <v>40</v>
      </c>
      <c r="C80" s="320"/>
      <c r="D80" s="163"/>
      <c r="E80" s="157"/>
      <c r="F80" s="323"/>
      <c r="G80" s="324"/>
      <c r="H80" s="160"/>
      <c r="I80" s="157"/>
      <c r="J80" s="323"/>
      <c r="K80" s="324"/>
      <c r="L80" s="160"/>
      <c r="M80" s="204"/>
      <c r="N80" s="323"/>
      <c r="O80" s="324"/>
      <c r="P80" s="160"/>
    </row>
    <row r="81" spans="2:16" s="43" customFormat="1" ht="14.45" customHeight="1" x14ac:dyDescent="0.25">
      <c r="B81" s="319" t="s">
        <v>199</v>
      </c>
      <c r="C81" s="320"/>
      <c r="D81" s="163"/>
      <c r="E81" s="157"/>
      <c r="F81" s="323"/>
      <c r="G81" s="324"/>
      <c r="H81" s="160"/>
      <c r="I81" s="157"/>
      <c r="J81" s="323"/>
      <c r="K81" s="324"/>
      <c r="L81" s="160"/>
      <c r="M81" s="204"/>
      <c r="N81" s="323"/>
      <c r="O81" s="324"/>
      <c r="P81" s="160"/>
    </row>
    <row r="82" spans="2:16" s="43" customFormat="1" ht="14.45" customHeight="1" x14ac:dyDescent="0.25">
      <c r="B82" s="319" t="s">
        <v>95</v>
      </c>
      <c r="C82" s="320"/>
      <c r="D82" s="163"/>
      <c r="E82" s="157"/>
      <c r="F82" s="323"/>
      <c r="G82" s="324"/>
      <c r="H82" s="160"/>
      <c r="I82" s="157"/>
      <c r="J82" s="323"/>
      <c r="K82" s="324"/>
      <c r="L82" s="160"/>
      <c r="M82" s="204"/>
      <c r="N82" s="323"/>
      <c r="O82" s="324"/>
      <c r="P82" s="160"/>
    </row>
    <row r="83" spans="2:16" s="43" customFormat="1" ht="14.45" customHeight="1" x14ac:dyDescent="0.25">
      <c r="B83" s="319" t="s">
        <v>89</v>
      </c>
      <c r="C83" s="320"/>
      <c r="D83" s="163"/>
      <c r="E83" s="157"/>
      <c r="F83" s="323"/>
      <c r="G83" s="324"/>
      <c r="H83" s="160"/>
      <c r="I83" s="157"/>
      <c r="J83" s="323"/>
      <c r="K83" s="324"/>
      <c r="L83" s="160"/>
      <c r="M83" s="204"/>
      <c r="N83" s="323"/>
      <c r="O83" s="324"/>
      <c r="P83" s="160"/>
    </row>
    <row r="84" spans="2:16" s="43" customFormat="1" ht="14.45" customHeight="1" x14ac:dyDescent="0.25">
      <c r="B84" s="319"/>
      <c r="C84" s="320"/>
      <c r="D84" s="163"/>
      <c r="E84" s="157"/>
      <c r="F84" s="323"/>
      <c r="G84" s="324"/>
      <c r="H84" s="160"/>
      <c r="I84" s="157"/>
      <c r="J84" s="323"/>
      <c r="K84" s="324"/>
      <c r="L84" s="160"/>
      <c r="M84" s="204"/>
      <c r="N84" s="323"/>
      <c r="O84" s="324"/>
      <c r="P84" s="160"/>
    </row>
    <row r="85" spans="2:16" s="43" customFormat="1" ht="14.45" customHeight="1" x14ac:dyDescent="0.25">
      <c r="B85" s="319"/>
      <c r="C85" s="320"/>
      <c r="D85" s="163"/>
      <c r="E85" s="157"/>
      <c r="F85" s="323"/>
      <c r="G85" s="324"/>
      <c r="H85" s="160"/>
      <c r="I85" s="157"/>
      <c r="J85" s="323"/>
      <c r="K85" s="324"/>
      <c r="L85" s="160"/>
      <c r="M85" s="157"/>
      <c r="N85" s="323"/>
      <c r="O85" s="324"/>
      <c r="P85" s="160"/>
    </row>
    <row r="86" spans="2:16" s="43" customFormat="1" ht="14.45" customHeight="1" x14ac:dyDescent="0.25">
      <c r="B86" s="200"/>
      <c r="C86" s="202"/>
      <c r="D86" s="166"/>
      <c r="E86" s="227"/>
      <c r="F86" s="222"/>
      <c r="G86" s="223"/>
      <c r="H86" s="228"/>
      <c r="I86" s="227"/>
      <c r="J86" s="222"/>
      <c r="K86" s="223"/>
      <c r="L86" s="228"/>
      <c r="M86" s="227"/>
      <c r="N86" s="222"/>
      <c r="O86" s="223"/>
      <c r="P86" s="228"/>
    </row>
    <row r="87" spans="2:16" s="43" customFormat="1" ht="14.45" customHeight="1" thickBot="1" x14ac:dyDescent="0.3">
      <c r="B87" s="337" t="s">
        <v>88</v>
      </c>
      <c r="C87" s="338"/>
      <c r="D87" s="229"/>
      <c r="E87" s="230"/>
      <c r="F87" s="325"/>
      <c r="G87" s="326"/>
      <c r="H87" s="231"/>
      <c r="I87" s="230"/>
      <c r="J87" s="325"/>
      <c r="K87" s="326"/>
      <c r="L87" s="231"/>
      <c r="M87" s="230"/>
      <c r="N87" s="325"/>
      <c r="O87" s="326"/>
      <c r="P87" s="231"/>
    </row>
    <row r="88" spans="2:16" ht="15" customHeight="1" thickBot="1" x14ac:dyDescent="0.3">
      <c r="B88" s="341" t="s">
        <v>39</v>
      </c>
      <c r="C88" s="362"/>
      <c r="D88" s="95">
        <f>SUM(D74:D87)</f>
        <v>0</v>
      </c>
      <c r="E88" s="331"/>
      <c r="F88" s="332"/>
      <c r="G88" s="207"/>
      <c r="H88" s="95">
        <f>SUM(H74:H87)</f>
        <v>0</v>
      </c>
      <c r="I88" s="331"/>
      <c r="J88" s="333"/>
      <c r="K88" s="332"/>
      <c r="L88" s="95">
        <f>SUM(L74:L87)</f>
        <v>0</v>
      </c>
      <c r="M88" s="331"/>
      <c r="N88" s="333"/>
      <c r="O88" s="332"/>
      <c r="P88" s="95">
        <f>SUM(P74:P87)</f>
        <v>0</v>
      </c>
    </row>
    <row r="89" spans="2:16" ht="15.75" thickBot="1" x14ac:dyDescent="0.3"/>
    <row r="90" spans="2:16" ht="29.25" customHeight="1" x14ac:dyDescent="0.25">
      <c r="B90" s="364" t="s">
        <v>238</v>
      </c>
      <c r="C90" s="365"/>
      <c r="D90" s="100" t="s">
        <v>78</v>
      </c>
      <c r="E90" s="93" t="s">
        <v>1</v>
      </c>
      <c r="F90" s="321" t="s">
        <v>85</v>
      </c>
      <c r="G90" s="322"/>
      <c r="H90" s="96" t="s">
        <v>78</v>
      </c>
      <c r="I90" s="93" t="s">
        <v>1</v>
      </c>
      <c r="J90" s="321" t="s">
        <v>85</v>
      </c>
      <c r="K90" s="322"/>
      <c r="L90" s="96" t="s">
        <v>78</v>
      </c>
      <c r="M90" s="206" t="s">
        <v>1</v>
      </c>
      <c r="N90" s="321" t="s">
        <v>85</v>
      </c>
      <c r="O90" s="322"/>
      <c r="P90" s="96" t="s">
        <v>78</v>
      </c>
    </row>
    <row r="91" spans="2:16" x14ac:dyDescent="0.25">
      <c r="B91" s="372" t="s">
        <v>224</v>
      </c>
      <c r="C91" s="373"/>
      <c r="D91" s="163"/>
      <c r="E91" s="157"/>
      <c r="F91" s="323"/>
      <c r="G91" s="324"/>
      <c r="H91" s="160"/>
      <c r="I91" s="157"/>
      <c r="J91" s="323"/>
      <c r="K91" s="324"/>
      <c r="L91" s="160"/>
      <c r="M91" s="204"/>
      <c r="N91" s="323"/>
      <c r="O91" s="324"/>
      <c r="P91" s="160"/>
    </row>
    <row r="92" spans="2:16" s="43" customFormat="1" ht="15.75" customHeight="1" x14ac:dyDescent="0.25">
      <c r="B92" s="372" t="s">
        <v>148</v>
      </c>
      <c r="C92" s="373"/>
      <c r="D92" s="163"/>
      <c r="E92" s="157"/>
      <c r="F92" s="323"/>
      <c r="G92" s="324"/>
      <c r="H92" s="160"/>
      <c r="I92" s="157"/>
      <c r="J92" s="323"/>
      <c r="K92" s="324"/>
      <c r="L92" s="160"/>
      <c r="M92" s="204"/>
      <c r="N92" s="323"/>
      <c r="O92" s="324"/>
      <c r="P92" s="160"/>
    </row>
    <row r="93" spans="2:16" s="43" customFormat="1" ht="15" customHeight="1" x14ac:dyDescent="0.25">
      <c r="B93" s="372" t="s">
        <v>77</v>
      </c>
      <c r="C93" s="373"/>
      <c r="D93" s="163"/>
      <c r="E93" s="157"/>
      <c r="F93" s="323"/>
      <c r="G93" s="324"/>
      <c r="H93" s="160"/>
      <c r="I93" s="157"/>
      <c r="J93" s="323"/>
      <c r="K93" s="324"/>
      <c r="L93" s="160"/>
      <c r="M93" s="204"/>
      <c r="N93" s="323"/>
      <c r="O93" s="324"/>
      <c r="P93" s="160"/>
    </row>
    <row r="94" spans="2:16" s="43" customFormat="1" ht="15" customHeight="1" x14ac:dyDescent="0.25">
      <c r="B94" s="319" t="s">
        <v>92</v>
      </c>
      <c r="C94" s="320"/>
      <c r="D94" s="166"/>
      <c r="E94" s="157"/>
      <c r="F94" s="323"/>
      <c r="G94" s="324"/>
      <c r="H94" s="160"/>
      <c r="I94" s="157"/>
      <c r="J94" s="323"/>
      <c r="K94" s="324"/>
      <c r="L94" s="160"/>
      <c r="M94" s="204"/>
      <c r="N94" s="323"/>
      <c r="O94" s="324"/>
      <c r="P94" s="160"/>
    </row>
    <row r="95" spans="2:16" s="43" customFormat="1" ht="15" customHeight="1" thickBot="1" x14ac:dyDescent="0.3">
      <c r="B95" s="167"/>
      <c r="C95" s="168"/>
      <c r="D95" s="166"/>
      <c r="E95" s="227"/>
      <c r="F95" s="327"/>
      <c r="G95" s="328"/>
      <c r="H95" s="228"/>
      <c r="I95" s="227"/>
      <c r="J95" s="327"/>
      <c r="K95" s="328"/>
      <c r="L95" s="228"/>
      <c r="M95" s="223"/>
      <c r="N95" s="327"/>
      <c r="O95" s="328"/>
      <c r="P95" s="228"/>
    </row>
    <row r="96" spans="2:16" s="43" customFormat="1" ht="15" customHeight="1" thickBot="1" x14ac:dyDescent="0.3">
      <c r="B96" s="341" t="s">
        <v>93</v>
      </c>
      <c r="C96" s="362"/>
      <c r="D96" s="95">
        <f>SUM(D90:D95)</f>
        <v>0</v>
      </c>
      <c r="E96" s="331"/>
      <c r="F96" s="332"/>
      <c r="G96" s="207"/>
      <c r="H96" s="95">
        <f>SUM(H90:H95)</f>
        <v>0</v>
      </c>
      <c r="I96" s="331"/>
      <c r="J96" s="333"/>
      <c r="K96" s="332"/>
      <c r="L96" s="95">
        <f>SUM(L90:L95)</f>
        <v>0</v>
      </c>
      <c r="M96" s="352"/>
      <c r="N96" s="333"/>
      <c r="O96" s="332"/>
      <c r="P96" s="95">
        <f>SUM(P90:P95)</f>
        <v>0</v>
      </c>
    </row>
    <row r="97" spans="2:16" ht="15.75" thickBot="1" x14ac:dyDescent="0.3"/>
    <row r="98" spans="2:16" ht="24" customHeight="1" x14ac:dyDescent="0.25">
      <c r="B98" s="344" t="s">
        <v>201</v>
      </c>
      <c r="C98" s="361"/>
      <c r="D98" s="101">
        <f>SUM(D88+D72+D58+D43+D28+D96)</f>
        <v>0</v>
      </c>
      <c r="E98" s="334"/>
      <c r="F98" s="335"/>
      <c r="G98" s="210"/>
      <c r="H98" s="103">
        <f>SUM(H88+H72+H58+H43+H28+H96)</f>
        <v>0</v>
      </c>
      <c r="I98" s="334"/>
      <c r="J98" s="336"/>
      <c r="K98" s="336"/>
      <c r="L98" s="103">
        <f>SUM(L88+L72+L58+L43+L28+L96)</f>
        <v>0</v>
      </c>
      <c r="M98" s="363"/>
      <c r="N98" s="336"/>
      <c r="O98" s="336"/>
      <c r="P98" s="103">
        <f>SUM(P88+P72+P58+P43+P28+P96)</f>
        <v>0</v>
      </c>
    </row>
    <row r="99" spans="2:16" ht="24" customHeight="1" x14ac:dyDescent="0.25">
      <c r="B99" s="97" t="s">
        <v>94</v>
      </c>
      <c r="C99" s="169">
        <f>IFERROR(D99/(D98-D96),0)</f>
        <v>0</v>
      </c>
      <c r="D99" s="106">
        <f>SUM(H99+L99+P99)</f>
        <v>0</v>
      </c>
      <c r="E99" s="357"/>
      <c r="F99" s="359"/>
      <c r="G99" s="359"/>
      <c r="H99" s="170"/>
      <c r="I99" s="357"/>
      <c r="J99" s="359"/>
      <c r="K99" s="359"/>
      <c r="L99" s="170"/>
      <c r="M99" s="360"/>
      <c r="N99" s="359"/>
      <c r="O99" s="359"/>
      <c r="P99" s="170"/>
    </row>
    <row r="100" spans="2:16" ht="24" customHeight="1" x14ac:dyDescent="0.25">
      <c r="B100" s="350" t="s">
        <v>84</v>
      </c>
      <c r="C100" s="351"/>
      <c r="D100" s="106">
        <f>SUM(D98+D99)</f>
        <v>0</v>
      </c>
      <c r="E100" s="357"/>
      <c r="F100" s="358"/>
      <c r="G100" s="209"/>
      <c r="H100" s="104">
        <f>SUM(H99+H98)</f>
        <v>0</v>
      </c>
      <c r="I100" s="357"/>
      <c r="J100" s="359"/>
      <c r="K100" s="359"/>
      <c r="L100" s="104">
        <f>SUM(L99+L98)</f>
        <v>0</v>
      </c>
      <c r="M100" s="360"/>
      <c r="N100" s="359"/>
      <c r="O100" s="359"/>
      <c r="P100" s="104">
        <f>SUM(P98+P99)</f>
        <v>0</v>
      </c>
    </row>
    <row r="101" spans="2:16" ht="24" customHeight="1" x14ac:dyDescent="0.25">
      <c r="B101" s="348" t="s">
        <v>17</v>
      </c>
      <c r="C101" s="349"/>
      <c r="D101" s="106">
        <f>SUM(H101+L101+P101)</f>
        <v>0</v>
      </c>
      <c r="E101" s="357"/>
      <c r="F101" s="358"/>
      <c r="G101" s="209"/>
      <c r="H101" s="171"/>
      <c r="I101" s="357"/>
      <c r="J101" s="359"/>
      <c r="K101" s="359"/>
      <c r="L101" s="171"/>
      <c r="M101" s="360"/>
      <c r="N101" s="359"/>
      <c r="O101" s="359"/>
      <c r="P101" s="171"/>
    </row>
    <row r="102" spans="2:16" ht="24" customHeight="1" thickBot="1" x14ac:dyDescent="0.3">
      <c r="B102" s="346" t="s">
        <v>18</v>
      </c>
      <c r="C102" s="347"/>
      <c r="D102" s="117">
        <f>SUM(D100-D101)</f>
        <v>0</v>
      </c>
      <c r="E102" s="353"/>
      <c r="F102" s="354"/>
      <c r="G102" s="208"/>
      <c r="H102" s="54">
        <f>H100-H101</f>
        <v>0</v>
      </c>
      <c r="I102" s="353"/>
      <c r="J102" s="355"/>
      <c r="K102" s="355"/>
      <c r="L102" s="54">
        <f>SUM(L100-L101)</f>
        <v>0</v>
      </c>
      <c r="M102" s="356"/>
      <c r="N102" s="355"/>
      <c r="O102" s="355"/>
      <c r="P102" s="54">
        <f>SUM(P100-P101)</f>
        <v>0</v>
      </c>
    </row>
    <row r="103" spans="2:16" ht="22.15" customHeight="1" x14ac:dyDescent="0.25">
      <c r="B103" s="90"/>
      <c r="C103" s="90"/>
      <c r="D103" s="7"/>
      <c r="E103" s="7"/>
      <c r="F103" s="7"/>
      <c r="G103" s="7"/>
      <c r="H103" s="7"/>
      <c r="I103" s="7"/>
      <c r="J103" s="7"/>
      <c r="K103" s="7"/>
      <c r="L103" s="7"/>
      <c r="M103" s="7"/>
    </row>
    <row r="104" spans="2:16" ht="21.75" customHeight="1" x14ac:dyDescent="0.25"/>
    <row r="105" spans="2:16" s="43" customFormat="1" x14ac:dyDescent="0.25">
      <c r="B105" s="317" t="s">
        <v>225</v>
      </c>
      <c r="C105" s="318"/>
      <c r="D105" s="149"/>
      <c r="E105" s="1"/>
      <c r="F105" s="1"/>
      <c r="G105" s="1"/>
      <c r="H105" s="1"/>
      <c r="I105" s="1"/>
      <c r="J105" s="1"/>
      <c r="K105" s="1"/>
      <c r="L105" s="1"/>
      <c r="M105" s="1"/>
      <c r="N105" s="1"/>
      <c r="O105" s="1"/>
      <c r="P105" s="1"/>
    </row>
    <row r="106" spans="2:16" s="43" customFormat="1" x14ac:dyDescent="0.25">
      <c r="B106" s="311"/>
      <c r="C106" s="312"/>
      <c r="D106" s="150">
        <f>H28+L28+P28+H43+L43+P43+H58+L58+P58+H72+L72+P72+H88+L88+P88+H96+L96+P96+H99+L99+P99-H101-L101-P101</f>
        <v>0</v>
      </c>
      <c r="E106" s="1"/>
      <c r="F106" s="1"/>
      <c r="G106" s="1"/>
      <c r="H106" s="1"/>
      <c r="I106" s="1"/>
      <c r="J106" s="1"/>
      <c r="K106" s="1"/>
      <c r="L106" s="1"/>
      <c r="M106" s="1"/>
      <c r="N106" s="1"/>
      <c r="O106" s="1"/>
      <c r="P106" s="1"/>
    </row>
    <row r="107" spans="2:16" s="43" customFormat="1" x14ac:dyDescent="0.25">
      <c r="B107" s="310"/>
      <c r="C107" s="310"/>
      <c r="D107" s="150">
        <f>D102</f>
        <v>0</v>
      </c>
      <c r="E107" s="1"/>
      <c r="F107" s="1"/>
      <c r="G107" s="1"/>
      <c r="H107" s="1"/>
      <c r="I107" s="1"/>
      <c r="J107" s="1"/>
      <c r="K107" s="1"/>
      <c r="L107" s="1"/>
      <c r="M107" s="1"/>
      <c r="N107" s="1"/>
      <c r="O107" s="1"/>
      <c r="P107" s="1"/>
    </row>
    <row r="108" spans="2:16" s="43" customFormat="1" x14ac:dyDescent="0.25">
      <c r="B108" s="310" t="s">
        <v>50</v>
      </c>
      <c r="C108" s="310"/>
      <c r="D108" s="150">
        <f>D106-D107</f>
        <v>0</v>
      </c>
      <c r="E108" s="1"/>
      <c r="F108" s="1"/>
      <c r="G108" s="1"/>
      <c r="H108" s="1"/>
      <c r="I108" s="1"/>
      <c r="J108" s="1"/>
      <c r="K108" s="1"/>
      <c r="L108" s="1"/>
      <c r="M108" s="1"/>
      <c r="N108" s="1"/>
      <c r="O108" s="1"/>
      <c r="P108" s="1"/>
    </row>
    <row r="109" spans="2:16" s="43" customFormat="1" x14ac:dyDescent="0.25">
      <c r="B109" s="1"/>
      <c r="C109" s="1"/>
      <c r="D109" s="1"/>
      <c r="E109" s="1"/>
      <c r="F109" s="1"/>
      <c r="G109" s="1"/>
      <c r="H109" s="1"/>
      <c r="I109" s="1"/>
      <c r="J109" s="1"/>
      <c r="K109" s="1"/>
      <c r="L109" s="1"/>
      <c r="M109" s="1"/>
      <c r="N109" s="1"/>
      <c r="O109" s="1"/>
      <c r="P109" s="1"/>
    </row>
    <row r="110" spans="2:16" s="43" customFormat="1" x14ac:dyDescent="0.25">
      <c r="B110" s="1"/>
      <c r="C110" s="1"/>
      <c r="D110" s="1"/>
      <c r="E110" s="1"/>
      <c r="F110" s="1"/>
      <c r="G110" s="1"/>
      <c r="H110" s="1"/>
      <c r="I110" s="1"/>
      <c r="J110" s="1"/>
      <c r="K110" s="1"/>
      <c r="L110" s="1"/>
      <c r="M110" s="1"/>
      <c r="N110" s="1"/>
      <c r="O110" s="1"/>
      <c r="P110" s="1"/>
    </row>
    <row r="111" spans="2:16" s="43" customFormat="1" x14ac:dyDescent="0.25"/>
    <row r="112" spans="2:16" s="43" customFormat="1" x14ac:dyDescent="0.25"/>
    <row r="113" s="43" customFormat="1" x14ac:dyDescent="0.25"/>
    <row r="114" s="43" customFormat="1" x14ac:dyDescent="0.25"/>
    <row r="115" s="43" customFormat="1" x14ac:dyDescent="0.25"/>
    <row r="116" s="43" customFormat="1" x14ac:dyDescent="0.25"/>
    <row r="117" s="43" customFormat="1" x14ac:dyDescent="0.25"/>
    <row r="118" s="43" customFormat="1" x14ac:dyDescent="0.25"/>
    <row r="119" s="43" customFormat="1" x14ac:dyDescent="0.25"/>
    <row r="120" s="43" customFormat="1" x14ac:dyDescent="0.25"/>
    <row r="121" s="43" customFormat="1" x14ac:dyDescent="0.25"/>
    <row r="122" s="43" customFormat="1" x14ac:dyDescent="0.25"/>
    <row r="123" s="43" customFormat="1" x14ac:dyDescent="0.25"/>
    <row r="124" s="43" customFormat="1" x14ac:dyDescent="0.25"/>
    <row r="125" s="43" customFormat="1" x14ac:dyDescent="0.25"/>
    <row r="126" s="43" customFormat="1" x14ac:dyDescent="0.25"/>
    <row r="127" s="43" customFormat="1" x14ac:dyDescent="0.25"/>
    <row r="128" s="43" customFormat="1" x14ac:dyDescent="0.25"/>
    <row r="129" s="43" customFormat="1" x14ac:dyDescent="0.25"/>
    <row r="130" s="43" customFormat="1" x14ac:dyDescent="0.25"/>
    <row r="131" s="43" customFormat="1" x14ac:dyDescent="0.25"/>
    <row r="132" s="43" customFormat="1" x14ac:dyDescent="0.25"/>
    <row r="133" s="43" customFormat="1" x14ac:dyDescent="0.25"/>
    <row r="134" s="43" customFormat="1" x14ac:dyDescent="0.25"/>
    <row r="135" s="43" customFormat="1" x14ac:dyDescent="0.25"/>
    <row r="136" s="43" customFormat="1" x14ac:dyDescent="0.25"/>
    <row r="137" s="43" customFormat="1" x14ac:dyDescent="0.25"/>
    <row r="138" s="43" customFormat="1" x14ac:dyDescent="0.25"/>
    <row r="139" s="43" customFormat="1" x14ac:dyDescent="0.25"/>
    <row r="140" s="43" customFormat="1" x14ac:dyDescent="0.25"/>
    <row r="141" s="43" customFormat="1" x14ac:dyDescent="0.25"/>
    <row r="142" s="43" customFormat="1" x14ac:dyDescent="0.25"/>
    <row r="143" s="43" customFormat="1" x14ac:dyDescent="0.25"/>
    <row r="144" s="43" customFormat="1" x14ac:dyDescent="0.25"/>
    <row r="145" s="43" customFormat="1" x14ac:dyDescent="0.25"/>
    <row r="146" s="43" customFormat="1" x14ac:dyDescent="0.25"/>
    <row r="147" s="43" customFormat="1" x14ac:dyDescent="0.25"/>
    <row r="148" s="43" customFormat="1" x14ac:dyDescent="0.25"/>
    <row r="149" s="43" customFormat="1" x14ac:dyDescent="0.25"/>
    <row r="150" s="43" customFormat="1" x14ac:dyDescent="0.25"/>
    <row r="151" s="43" customFormat="1" x14ac:dyDescent="0.25"/>
    <row r="152" s="43" customFormat="1" x14ac:dyDescent="0.25"/>
    <row r="153" s="43" customFormat="1" x14ac:dyDescent="0.25"/>
    <row r="154" s="43" customFormat="1" x14ac:dyDescent="0.25"/>
    <row r="155" s="43" customFormat="1" x14ac:dyDescent="0.25"/>
    <row r="156" s="43" customFormat="1" x14ac:dyDescent="0.25"/>
    <row r="157" s="43" customFormat="1" x14ac:dyDescent="0.25"/>
    <row r="158" s="43" customFormat="1" x14ac:dyDescent="0.25"/>
    <row r="159" s="43" customFormat="1" x14ac:dyDescent="0.25"/>
    <row r="160" s="43" customFormat="1" x14ac:dyDescent="0.25"/>
    <row r="161" s="43" customFormat="1" x14ac:dyDescent="0.25"/>
    <row r="162" s="43" customFormat="1" x14ac:dyDescent="0.25"/>
    <row r="163" s="43" customFormat="1" x14ac:dyDescent="0.25"/>
    <row r="164" s="43" customFormat="1" x14ac:dyDescent="0.25"/>
    <row r="165" s="43" customFormat="1" x14ac:dyDescent="0.25"/>
    <row r="166" s="43" customFormat="1" x14ac:dyDescent="0.25"/>
    <row r="167" s="43" customFormat="1" x14ac:dyDescent="0.25"/>
  </sheetData>
  <sheetProtection sheet="1" objects="1" scenarios="1" formatCells="0" formatColumns="0" formatRows="0" insertColumns="0" insertRows="0" deleteColumns="0" deleteRows="0"/>
  <mergeCells count="272">
    <mergeCell ref="B105:C105"/>
    <mergeCell ref="B106:C106"/>
    <mergeCell ref="B107:C107"/>
    <mergeCell ref="B108:C108"/>
    <mergeCell ref="N60:O60"/>
    <mergeCell ref="B72:C72"/>
    <mergeCell ref="E72:F72"/>
    <mergeCell ref="I72:K72"/>
    <mergeCell ref="M72:O72"/>
    <mergeCell ref="B74:C74"/>
    <mergeCell ref="F74:G74"/>
    <mergeCell ref="J74:K74"/>
    <mergeCell ref="N74:O74"/>
    <mergeCell ref="B102:C102"/>
    <mergeCell ref="E102:F102"/>
    <mergeCell ref="I102:K102"/>
    <mergeCell ref="M102:O102"/>
    <mergeCell ref="B100:C100"/>
    <mergeCell ref="E100:F100"/>
    <mergeCell ref="I100:K100"/>
    <mergeCell ref="M100:O100"/>
    <mergeCell ref="I101:K101"/>
    <mergeCell ref="M101:O101"/>
    <mergeCell ref="B98:C98"/>
    <mergeCell ref="B101:C101"/>
    <mergeCell ref="E101:F101"/>
    <mergeCell ref="B94:C94"/>
    <mergeCell ref="F94:G94"/>
    <mergeCell ref="J94:K94"/>
    <mergeCell ref="N94:O94"/>
    <mergeCell ref="F95:G95"/>
    <mergeCell ref="J95:K95"/>
    <mergeCell ref="N95:O95"/>
    <mergeCell ref="E98:F98"/>
    <mergeCell ref="I98:K98"/>
    <mergeCell ref="M98:O98"/>
    <mergeCell ref="B96:C96"/>
    <mergeCell ref="E96:F96"/>
    <mergeCell ref="I96:K96"/>
    <mergeCell ref="M96:O96"/>
    <mergeCell ref="E99:G99"/>
    <mergeCell ref="I99:K99"/>
    <mergeCell ref="M99:O99"/>
    <mergeCell ref="B92:C92"/>
    <mergeCell ref="F92:G92"/>
    <mergeCell ref="J92:K92"/>
    <mergeCell ref="N92:O92"/>
    <mergeCell ref="B93:C93"/>
    <mergeCell ref="F93:G93"/>
    <mergeCell ref="J93:K93"/>
    <mergeCell ref="N93:O93"/>
    <mergeCell ref="B91:C91"/>
    <mergeCell ref="F91:G91"/>
    <mergeCell ref="J91:K91"/>
    <mergeCell ref="N91:O91"/>
    <mergeCell ref="B88:C88"/>
    <mergeCell ref="E88:F88"/>
    <mergeCell ref="I88:K88"/>
    <mergeCell ref="M88:O88"/>
    <mergeCell ref="B90:C90"/>
    <mergeCell ref="F90:G90"/>
    <mergeCell ref="J90:K90"/>
    <mergeCell ref="N90:O90"/>
    <mergeCell ref="B87:C87"/>
    <mergeCell ref="F87:G87"/>
    <mergeCell ref="J87:K87"/>
    <mergeCell ref="N87:O87"/>
    <mergeCell ref="B84:C84"/>
    <mergeCell ref="F84:G84"/>
    <mergeCell ref="J84:K84"/>
    <mergeCell ref="N84:O84"/>
    <mergeCell ref="B85:C85"/>
    <mergeCell ref="F85:G85"/>
    <mergeCell ref="J85:K85"/>
    <mergeCell ref="N85:O85"/>
    <mergeCell ref="B82:C82"/>
    <mergeCell ref="F82:G82"/>
    <mergeCell ref="J82:K82"/>
    <mergeCell ref="N82:O82"/>
    <mergeCell ref="B83:C83"/>
    <mergeCell ref="F83:G83"/>
    <mergeCell ref="J83:K83"/>
    <mergeCell ref="N83:O83"/>
    <mergeCell ref="B80:C80"/>
    <mergeCell ref="F80:G80"/>
    <mergeCell ref="J80:K80"/>
    <mergeCell ref="N80:O80"/>
    <mergeCell ref="B81:C81"/>
    <mergeCell ref="F81:G81"/>
    <mergeCell ref="J81:K81"/>
    <mergeCell ref="N81:O81"/>
    <mergeCell ref="B78:C78"/>
    <mergeCell ref="F78:G78"/>
    <mergeCell ref="J78:K78"/>
    <mergeCell ref="N78:O78"/>
    <mergeCell ref="B79:C79"/>
    <mergeCell ref="F79:G79"/>
    <mergeCell ref="J79:K79"/>
    <mergeCell ref="N79:O79"/>
    <mergeCell ref="B76:C76"/>
    <mergeCell ref="F76:G76"/>
    <mergeCell ref="J76:K76"/>
    <mergeCell ref="N76:O76"/>
    <mergeCell ref="B77:C77"/>
    <mergeCell ref="F77:G77"/>
    <mergeCell ref="J77:K77"/>
    <mergeCell ref="N77:O77"/>
    <mergeCell ref="B75:C75"/>
    <mergeCell ref="F75:G75"/>
    <mergeCell ref="J75:K75"/>
    <mergeCell ref="N75:O75"/>
    <mergeCell ref="B71:C71"/>
    <mergeCell ref="F71:G71"/>
    <mergeCell ref="J71:K71"/>
    <mergeCell ref="N71:O71"/>
    <mergeCell ref="B68:C68"/>
    <mergeCell ref="F68:G68"/>
    <mergeCell ref="J68:K68"/>
    <mergeCell ref="N68:O68"/>
    <mergeCell ref="B69:C69"/>
    <mergeCell ref="F69:G69"/>
    <mergeCell ref="J69:K69"/>
    <mergeCell ref="N69:O69"/>
    <mergeCell ref="B66:C66"/>
    <mergeCell ref="F66:G66"/>
    <mergeCell ref="J66:K66"/>
    <mergeCell ref="N66:O66"/>
    <mergeCell ref="B67:C67"/>
    <mergeCell ref="F67:G67"/>
    <mergeCell ref="J67:K67"/>
    <mergeCell ref="N67:O67"/>
    <mergeCell ref="B64:C64"/>
    <mergeCell ref="F64:G64"/>
    <mergeCell ref="J64:K64"/>
    <mergeCell ref="N64:O64"/>
    <mergeCell ref="B65:C65"/>
    <mergeCell ref="F65:G65"/>
    <mergeCell ref="J65:K65"/>
    <mergeCell ref="N65:O65"/>
    <mergeCell ref="B62:C62"/>
    <mergeCell ref="F62:G62"/>
    <mergeCell ref="J62:K62"/>
    <mergeCell ref="N62:O62"/>
    <mergeCell ref="B63:C63"/>
    <mergeCell ref="F63:G63"/>
    <mergeCell ref="J63:K63"/>
    <mergeCell ref="N63:O63"/>
    <mergeCell ref="B61:C61"/>
    <mergeCell ref="F61:G61"/>
    <mergeCell ref="J61:K61"/>
    <mergeCell ref="N61:O61"/>
    <mergeCell ref="B58:C58"/>
    <mergeCell ref="E58:F58"/>
    <mergeCell ref="I58:K58"/>
    <mergeCell ref="M58:O58"/>
    <mergeCell ref="B60:C60"/>
    <mergeCell ref="F60:G60"/>
    <mergeCell ref="J60:K60"/>
    <mergeCell ref="B57:C57"/>
    <mergeCell ref="F57:G57"/>
    <mergeCell ref="J57:K57"/>
    <mergeCell ref="N57:O57"/>
    <mergeCell ref="B53:C53"/>
    <mergeCell ref="B54:C54"/>
    <mergeCell ref="F54:G54"/>
    <mergeCell ref="J54:K54"/>
    <mergeCell ref="N54:O54"/>
    <mergeCell ref="B55:C55"/>
    <mergeCell ref="F55:G55"/>
    <mergeCell ref="J55:K55"/>
    <mergeCell ref="N55:O55"/>
    <mergeCell ref="F53:G53"/>
    <mergeCell ref="J53:K53"/>
    <mergeCell ref="N53:O53"/>
    <mergeCell ref="B50:C50"/>
    <mergeCell ref="B51:C51"/>
    <mergeCell ref="B52:C52"/>
    <mergeCell ref="B48:C48"/>
    <mergeCell ref="F48:G48"/>
    <mergeCell ref="J48:K48"/>
    <mergeCell ref="N48:O48"/>
    <mergeCell ref="B49:C49"/>
    <mergeCell ref="F49:G49"/>
    <mergeCell ref="J49:K49"/>
    <mergeCell ref="N49:O49"/>
    <mergeCell ref="B46:C46"/>
    <mergeCell ref="F46:G46"/>
    <mergeCell ref="J46:K46"/>
    <mergeCell ref="N46:O46"/>
    <mergeCell ref="B47:C47"/>
    <mergeCell ref="F47:G47"/>
    <mergeCell ref="J47:K47"/>
    <mergeCell ref="N47:O47"/>
    <mergeCell ref="B42:C42"/>
    <mergeCell ref="F42:G42"/>
    <mergeCell ref="J42:K42"/>
    <mergeCell ref="N42:O42"/>
    <mergeCell ref="B43:C43"/>
    <mergeCell ref="I43:K43"/>
    <mergeCell ref="M43:O43"/>
    <mergeCell ref="B45:C45"/>
    <mergeCell ref="F45:G45"/>
    <mergeCell ref="J45:K45"/>
    <mergeCell ref="N45:O45"/>
    <mergeCell ref="B40:C40"/>
    <mergeCell ref="F40:G40"/>
    <mergeCell ref="J40:K40"/>
    <mergeCell ref="N40:O40"/>
    <mergeCell ref="B38:C38"/>
    <mergeCell ref="F38:G38"/>
    <mergeCell ref="J38:K38"/>
    <mergeCell ref="N38:O38"/>
    <mergeCell ref="B39:C39"/>
    <mergeCell ref="F39:G39"/>
    <mergeCell ref="J39:K39"/>
    <mergeCell ref="N39:O39"/>
    <mergeCell ref="B36:C36"/>
    <mergeCell ref="F36:G36"/>
    <mergeCell ref="J36:K36"/>
    <mergeCell ref="N36:O36"/>
    <mergeCell ref="B37:C37"/>
    <mergeCell ref="F37:G37"/>
    <mergeCell ref="J37:K37"/>
    <mergeCell ref="N37:O37"/>
    <mergeCell ref="B34:C34"/>
    <mergeCell ref="F34:G34"/>
    <mergeCell ref="J34:K34"/>
    <mergeCell ref="N34:O34"/>
    <mergeCell ref="B35:C35"/>
    <mergeCell ref="F35:G35"/>
    <mergeCell ref="J35:K35"/>
    <mergeCell ref="N35:O35"/>
    <mergeCell ref="B32:C32"/>
    <mergeCell ref="F32:G32"/>
    <mergeCell ref="J32:K32"/>
    <mergeCell ref="N32:O32"/>
    <mergeCell ref="B33:C33"/>
    <mergeCell ref="F33:G33"/>
    <mergeCell ref="J33:K33"/>
    <mergeCell ref="N33:O33"/>
    <mergeCell ref="B30:C30"/>
    <mergeCell ref="F30:G30"/>
    <mergeCell ref="J30:K30"/>
    <mergeCell ref="N30:O30"/>
    <mergeCell ref="B31:C31"/>
    <mergeCell ref="F31:G31"/>
    <mergeCell ref="J31:K31"/>
    <mergeCell ref="N31:O31"/>
    <mergeCell ref="B27:C27"/>
    <mergeCell ref="B28:C28"/>
    <mergeCell ref="E28:F28"/>
    <mergeCell ref="I28:K28"/>
    <mergeCell ref="M28:O28"/>
    <mergeCell ref="B21:C21"/>
    <mergeCell ref="B22:C22"/>
    <mergeCell ref="B23:C23"/>
    <mergeCell ref="B24:C24"/>
    <mergeCell ref="B20:C20"/>
    <mergeCell ref="B14:C14"/>
    <mergeCell ref="B15:C15"/>
    <mergeCell ref="B16:C16"/>
    <mergeCell ref="B17:C17"/>
    <mergeCell ref="B18:C18"/>
    <mergeCell ref="B19:C19"/>
    <mergeCell ref="F4:P4"/>
    <mergeCell ref="F5:P5"/>
    <mergeCell ref="F6:P6"/>
    <mergeCell ref="F7:P7"/>
    <mergeCell ref="B13:C13"/>
    <mergeCell ref="E13:H13"/>
    <mergeCell ref="I13:L13"/>
    <mergeCell ref="M13:P13"/>
  </mergeCells>
  <pageMargins left="0.19685039370078741" right="0" top="0.43307086614173229" bottom="0.35433070866141736" header="0.31496062992125984" footer="0.31496062992125984"/>
  <pageSetup paperSize="9" scale="90" fitToHeight="0" orientation="landscape" r:id="rId1"/>
  <headerFooter>
    <oddFooter>&amp;C&amp;P</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FFDFF"/>
    <pageSetUpPr fitToPage="1"/>
  </sheetPr>
  <dimension ref="A1:AB158"/>
  <sheetViews>
    <sheetView zoomScaleNormal="100" workbookViewId="0">
      <selection activeCell="F4" sqref="F4:P4"/>
    </sheetView>
  </sheetViews>
  <sheetFormatPr defaultRowHeight="15" x14ac:dyDescent="0.25"/>
  <cols>
    <col min="1" max="1" width="2" style="1" customWidth="1"/>
    <col min="2" max="2" width="32.7109375" style="1" customWidth="1"/>
    <col min="3" max="3" width="12.28515625" style="1" customWidth="1"/>
    <col min="4" max="4" width="12.5703125" style="1" customWidth="1"/>
    <col min="5" max="5" width="10.7109375" style="1" customWidth="1"/>
    <col min="6" max="6" width="6.140625" style="1" customWidth="1"/>
    <col min="7" max="7" width="5.7109375" style="1" customWidth="1"/>
    <col min="8" max="9" width="10.7109375" style="1" customWidth="1"/>
    <col min="10" max="10" width="6.140625" style="1" customWidth="1"/>
    <col min="11" max="11" width="5.7109375" style="1" customWidth="1"/>
    <col min="12" max="13" width="10.7109375" style="1" customWidth="1"/>
    <col min="14" max="14" width="6.140625" style="1" customWidth="1"/>
    <col min="15" max="15" width="5.7109375" style="1" customWidth="1"/>
    <col min="16" max="16" width="10.7109375" style="1" customWidth="1"/>
    <col min="17" max="28" width="9.140625" style="43"/>
    <col min="29" max="16384" width="9.140625" style="1"/>
  </cols>
  <sheetData>
    <row r="1" spans="1:16" ht="15.75" x14ac:dyDescent="0.25">
      <c r="F1" s="9"/>
      <c r="G1" s="9"/>
      <c r="K1" s="6"/>
      <c r="L1" s="5"/>
      <c r="M1" s="6"/>
      <c r="N1" s="6"/>
      <c r="O1" s="5"/>
      <c r="P1" s="9" t="s">
        <v>75</v>
      </c>
    </row>
    <row r="2" spans="1:16" ht="26.25" x14ac:dyDescent="0.25">
      <c r="C2" s="11" t="s">
        <v>187</v>
      </c>
      <c r="F2" s="6"/>
      <c r="G2" s="6"/>
    </row>
    <row r="3" spans="1:16" x14ac:dyDescent="0.25">
      <c r="C3" s="6"/>
      <c r="F3" s="6"/>
      <c r="G3" s="6"/>
    </row>
    <row r="4" spans="1:16" ht="15.75" x14ac:dyDescent="0.25">
      <c r="C4" s="12" t="s">
        <v>31</v>
      </c>
      <c r="F4" s="374"/>
      <c r="G4" s="374"/>
      <c r="H4" s="374"/>
      <c r="I4" s="374"/>
      <c r="J4" s="374"/>
      <c r="K4" s="374"/>
      <c r="L4" s="374"/>
      <c r="M4" s="374"/>
      <c r="N4" s="374"/>
      <c r="O4" s="374"/>
      <c r="P4" s="374"/>
    </row>
    <row r="5" spans="1:16" ht="15.75" x14ac:dyDescent="0.25">
      <c r="C5" s="12" t="s">
        <v>0</v>
      </c>
      <c r="F5" s="375"/>
      <c r="G5" s="375"/>
      <c r="H5" s="375"/>
      <c r="I5" s="375"/>
      <c r="J5" s="375"/>
      <c r="K5" s="375"/>
      <c r="L5" s="375"/>
      <c r="M5" s="375"/>
      <c r="N5" s="375"/>
      <c r="O5" s="375"/>
      <c r="P5" s="375"/>
    </row>
    <row r="6" spans="1:16" ht="15.75" x14ac:dyDescent="0.25">
      <c r="C6" s="12" t="s">
        <v>71</v>
      </c>
      <c r="F6" s="375"/>
      <c r="G6" s="375"/>
      <c r="H6" s="375"/>
      <c r="I6" s="375"/>
      <c r="J6" s="375"/>
      <c r="K6" s="375"/>
      <c r="L6" s="375"/>
      <c r="M6" s="375"/>
      <c r="N6" s="375"/>
      <c r="O6" s="375"/>
      <c r="P6" s="375"/>
    </row>
    <row r="7" spans="1:16" ht="18" customHeight="1" x14ac:dyDescent="0.25">
      <c r="B7" s="11"/>
      <c r="C7" s="12" t="s">
        <v>150</v>
      </c>
      <c r="F7" s="375"/>
      <c r="G7" s="375"/>
      <c r="H7" s="375"/>
      <c r="I7" s="375"/>
      <c r="J7" s="375"/>
      <c r="K7" s="375"/>
      <c r="L7" s="375"/>
      <c r="M7" s="375"/>
      <c r="N7" s="375"/>
      <c r="O7" s="375"/>
      <c r="P7" s="375"/>
    </row>
    <row r="8" spans="1:16" x14ac:dyDescent="0.25">
      <c r="C8" s="43"/>
      <c r="D8" s="43"/>
      <c r="E8" s="43"/>
      <c r="F8" s="43"/>
      <c r="G8" s="43"/>
      <c r="H8" s="43"/>
      <c r="I8" s="43"/>
      <c r="J8" s="43"/>
      <c r="K8" s="43"/>
      <c r="L8" s="43"/>
      <c r="M8" s="43"/>
      <c r="N8" s="43"/>
      <c r="O8" s="43"/>
      <c r="P8" s="43"/>
    </row>
    <row r="9" spans="1:16" ht="18.75" x14ac:dyDescent="0.3">
      <c r="B9" s="67" t="s">
        <v>74</v>
      </c>
      <c r="C9" s="43"/>
      <c r="D9" s="43"/>
      <c r="E9" s="43"/>
      <c r="F9" s="43"/>
      <c r="G9" s="43"/>
      <c r="H9" s="43"/>
      <c r="I9" s="43"/>
      <c r="J9" s="43"/>
      <c r="K9" s="43"/>
      <c r="L9" s="43"/>
      <c r="M9" s="43"/>
      <c r="N9" s="43"/>
      <c r="O9" s="43"/>
      <c r="P9" s="43"/>
    </row>
    <row r="10" spans="1:16" x14ac:dyDescent="0.25">
      <c r="C10" s="43"/>
      <c r="D10" s="43"/>
      <c r="E10" s="43"/>
      <c r="F10" s="43"/>
      <c r="G10" s="43"/>
      <c r="H10" s="43"/>
      <c r="I10" s="43"/>
      <c r="J10" s="43"/>
      <c r="K10" s="43"/>
      <c r="L10" s="43"/>
      <c r="M10" s="43"/>
      <c r="N10" s="43"/>
      <c r="O10" s="43"/>
      <c r="P10" s="43"/>
    </row>
    <row r="11" spans="1:16" ht="20.25" x14ac:dyDescent="0.3">
      <c r="B11" s="86" t="s">
        <v>43</v>
      </c>
      <c r="C11" s="173"/>
      <c r="D11" s="173"/>
      <c r="E11" s="173"/>
      <c r="F11" s="173"/>
      <c r="G11" s="173"/>
      <c r="H11" s="173"/>
      <c r="I11" s="173"/>
      <c r="J11" s="43"/>
      <c r="K11" s="43"/>
      <c r="L11" s="43"/>
      <c r="M11" s="43"/>
      <c r="N11" s="43"/>
      <c r="O11" s="43"/>
      <c r="P11" s="43"/>
    </row>
    <row r="12" spans="1:16" ht="15.75" thickBot="1" x14ac:dyDescent="0.3">
      <c r="B12" s="1" t="s">
        <v>73</v>
      </c>
      <c r="C12" s="43"/>
      <c r="D12" s="43"/>
      <c r="E12" s="43"/>
      <c r="F12" s="43"/>
      <c r="G12" s="43"/>
      <c r="H12" s="43"/>
      <c r="I12" s="43"/>
      <c r="J12" s="43"/>
      <c r="K12" s="43"/>
      <c r="L12" s="43"/>
      <c r="M12" s="43"/>
      <c r="N12" s="43"/>
      <c r="O12" s="43"/>
      <c r="P12" s="43"/>
    </row>
    <row r="13" spans="1:16" ht="34.5" customHeight="1" thickBot="1" x14ac:dyDescent="0.3">
      <c r="A13" s="4"/>
      <c r="B13" s="382" t="s">
        <v>79</v>
      </c>
      <c r="C13" s="383"/>
      <c r="D13" s="199" t="s">
        <v>80</v>
      </c>
      <c r="E13" s="376" t="s">
        <v>104</v>
      </c>
      <c r="F13" s="376"/>
      <c r="G13" s="376"/>
      <c r="H13" s="376"/>
      <c r="I13" s="376" t="s">
        <v>19</v>
      </c>
      <c r="J13" s="376"/>
      <c r="K13" s="376"/>
      <c r="L13" s="376"/>
      <c r="M13" s="376" t="s">
        <v>20</v>
      </c>
      <c r="N13" s="376"/>
      <c r="O13" s="376"/>
      <c r="P13" s="377"/>
    </row>
    <row r="14" spans="1:16" ht="48.75" customHeight="1" x14ac:dyDescent="0.25">
      <c r="A14" s="91"/>
      <c r="B14" s="378" t="s">
        <v>27</v>
      </c>
      <c r="C14" s="386"/>
      <c r="D14" s="211" t="s">
        <v>223</v>
      </c>
      <c r="E14" s="212" t="s">
        <v>204</v>
      </c>
      <c r="F14" s="213" t="s">
        <v>205</v>
      </c>
      <c r="G14" s="213" t="s">
        <v>206</v>
      </c>
      <c r="H14" s="214" t="s">
        <v>222</v>
      </c>
      <c r="I14" s="212" t="s">
        <v>204</v>
      </c>
      <c r="J14" s="213" t="s">
        <v>205</v>
      </c>
      <c r="K14" s="213" t="s">
        <v>206</v>
      </c>
      <c r="L14" s="214" t="s">
        <v>222</v>
      </c>
      <c r="M14" s="212" t="s">
        <v>204</v>
      </c>
      <c r="N14" s="213" t="s">
        <v>205</v>
      </c>
      <c r="O14" s="213" t="s">
        <v>206</v>
      </c>
      <c r="P14" s="214" t="s">
        <v>222</v>
      </c>
    </row>
    <row r="15" spans="1:16" s="43" customFormat="1" x14ac:dyDescent="0.25">
      <c r="A15" s="172"/>
      <c r="B15" s="384" t="s">
        <v>81</v>
      </c>
      <c r="C15" s="385"/>
      <c r="D15" s="156"/>
      <c r="E15" s="157"/>
      <c r="F15" s="158"/>
      <c r="G15" s="203"/>
      <c r="H15" s="160"/>
      <c r="I15" s="157"/>
      <c r="J15" s="158"/>
      <c r="K15" s="161"/>
      <c r="L15" s="160"/>
      <c r="M15" s="157"/>
      <c r="N15" s="158"/>
      <c r="O15" s="161"/>
      <c r="P15" s="160"/>
    </row>
    <row r="16" spans="1:16" s="43" customFormat="1" ht="15" customHeight="1" x14ac:dyDescent="0.25">
      <c r="A16" s="172"/>
      <c r="B16" s="370" t="s">
        <v>154</v>
      </c>
      <c r="C16" s="371"/>
      <c r="D16" s="162"/>
      <c r="E16" s="157"/>
      <c r="F16" s="158"/>
      <c r="G16" s="203"/>
      <c r="H16" s="160"/>
      <c r="I16" s="157"/>
      <c r="J16" s="158"/>
      <c r="K16" s="161"/>
      <c r="L16" s="160"/>
      <c r="M16" s="157"/>
      <c r="N16" s="158"/>
      <c r="O16" s="161"/>
      <c r="P16" s="160"/>
    </row>
    <row r="17" spans="1:18" s="43" customFormat="1" ht="15" customHeight="1" x14ac:dyDescent="0.25">
      <c r="A17" s="172"/>
      <c r="B17" s="319"/>
      <c r="C17" s="320"/>
      <c r="D17" s="162"/>
      <c r="E17" s="157"/>
      <c r="F17" s="158"/>
      <c r="G17" s="203"/>
      <c r="H17" s="160"/>
      <c r="I17" s="157"/>
      <c r="J17" s="158"/>
      <c r="K17" s="161"/>
      <c r="L17" s="160"/>
      <c r="M17" s="157"/>
      <c r="N17" s="158"/>
      <c r="O17" s="161"/>
      <c r="P17" s="160"/>
    </row>
    <row r="18" spans="1:18" s="43" customFormat="1" ht="15" customHeight="1" x14ac:dyDescent="0.25">
      <c r="A18" s="172"/>
      <c r="B18" s="319"/>
      <c r="C18" s="320"/>
      <c r="D18" s="162"/>
      <c r="E18" s="157"/>
      <c r="F18" s="158"/>
      <c r="G18" s="203"/>
      <c r="H18" s="160"/>
      <c r="I18" s="157"/>
      <c r="J18" s="158"/>
      <c r="K18" s="161"/>
      <c r="L18" s="160"/>
      <c r="M18" s="157"/>
      <c r="N18" s="158"/>
      <c r="O18" s="161"/>
      <c r="P18" s="160"/>
    </row>
    <row r="19" spans="1:18" s="43" customFormat="1" ht="15" customHeight="1" x14ac:dyDescent="0.25">
      <c r="A19" s="172"/>
      <c r="B19" s="319"/>
      <c r="C19" s="320"/>
      <c r="D19" s="162"/>
      <c r="E19" s="157"/>
      <c r="F19" s="158"/>
      <c r="G19" s="203"/>
      <c r="H19" s="160"/>
      <c r="I19" s="157"/>
      <c r="J19" s="158"/>
      <c r="K19" s="161"/>
      <c r="L19" s="160"/>
      <c r="M19" s="157"/>
      <c r="N19" s="158"/>
      <c r="O19" s="161"/>
      <c r="P19" s="160"/>
    </row>
    <row r="20" spans="1:18" s="43" customFormat="1" ht="15" customHeight="1" x14ac:dyDescent="0.25">
      <c r="A20" s="172"/>
      <c r="B20" s="370" t="s">
        <v>155</v>
      </c>
      <c r="C20" s="371"/>
      <c r="D20" s="162"/>
      <c r="E20" s="157"/>
      <c r="F20" s="158"/>
      <c r="G20" s="203"/>
      <c r="H20" s="160"/>
      <c r="I20" s="157"/>
      <c r="J20" s="158"/>
      <c r="K20" s="161"/>
      <c r="L20" s="160"/>
      <c r="M20" s="157"/>
      <c r="N20" s="158"/>
      <c r="O20" s="161"/>
      <c r="P20" s="160"/>
    </row>
    <row r="21" spans="1:18" s="43" customFormat="1" ht="15" customHeight="1" x14ac:dyDescent="0.25">
      <c r="A21" s="172"/>
      <c r="B21" s="319"/>
      <c r="C21" s="320"/>
      <c r="D21" s="162"/>
      <c r="E21" s="157"/>
      <c r="F21" s="158"/>
      <c r="G21" s="203"/>
      <c r="H21" s="160"/>
      <c r="I21" s="157"/>
      <c r="J21" s="158"/>
      <c r="K21" s="161"/>
      <c r="L21" s="160"/>
      <c r="M21" s="157"/>
      <c r="N21" s="158"/>
      <c r="O21" s="161"/>
      <c r="P21" s="160"/>
    </row>
    <row r="22" spans="1:18" s="43" customFormat="1" ht="15" customHeight="1" x14ac:dyDescent="0.25">
      <c r="A22" s="172"/>
      <c r="B22" s="366"/>
      <c r="C22" s="367"/>
      <c r="D22" s="162"/>
      <c r="E22" s="157"/>
      <c r="F22" s="158"/>
      <c r="G22" s="203"/>
      <c r="H22" s="160"/>
      <c r="I22" s="157"/>
      <c r="J22" s="158"/>
      <c r="K22" s="161"/>
      <c r="L22" s="160"/>
      <c r="M22" s="157"/>
      <c r="N22" s="158"/>
      <c r="O22" s="161"/>
      <c r="P22" s="160"/>
    </row>
    <row r="23" spans="1:18" s="43" customFormat="1" x14ac:dyDescent="0.25">
      <c r="A23" s="172"/>
      <c r="B23" s="380"/>
      <c r="C23" s="381"/>
      <c r="D23" s="162"/>
      <c r="E23" s="157"/>
      <c r="F23" s="158"/>
      <c r="G23" s="203"/>
      <c r="H23" s="160"/>
      <c r="I23" s="157"/>
      <c r="J23" s="158"/>
      <c r="K23" s="161"/>
      <c r="L23" s="160"/>
      <c r="M23" s="157"/>
      <c r="N23" s="158"/>
      <c r="O23" s="161"/>
      <c r="P23" s="160"/>
    </row>
    <row r="24" spans="1:18" s="43" customFormat="1" ht="15" customHeight="1" x14ac:dyDescent="0.25">
      <c r="A24" s="172"/>
      <c r="B24" s="370" t="s">
        <v>152</v>
      </c>
      <c r="C24" s="371"/>
      <c r="D24" s="162"/>
      <c r="E24" s="157"/>
      <c r="F24" s="158"/>
      <c r="G24" s="203"/>
      <c r="H24" s="160"/>
      <c r="I24" s="157"/>
      <c r="J24" s="158"/>
      <c r="K24" s="161"/>
      <c r="L24" s="160"/>
      <c r="M24" s="157"/>
      <c r="N24" s="158"/>
      <c r="O24" s="161"/>
      <c r="P24" s="160"/>
    </row>
    <row r="25" spans="1:18" s="43" customFormat="1" ht="15" customHeight="1" x14ac:dyDescent="0.25">
      <c r="A25" s="172"/>
      <c r="B25" s="205"/>
      <c r="C25" s="221"/>
      <c r="D25" s="162"/>
      <c r="E25" s="157"/>
      <c r="F25" s="158"/>
      <c r="G25" s="203"/>
      <c r="H25" s="160"/>
      <c r="I25" s="157"/>
      <c r="J25" s="158"/>
      <c r="K25" s="161"/>
      <c r="L25" s="160"/>
      <c r="M25" s="157"/>
      <c r="N25" s="158"/>
      <c r="O25" s="161"/>
      <c r="P25" s="160"/>
    </row>
    <row r="26" spans="1:18" ht="15" customHeight="1" x14ac:dyDescent="0.25">
      <c r="A26" s="91"/>
      <c r="B26" s="205"/>
      <c r="C26" s="221"/>
      <c r="D26" s="162"/>
      <c r="E26" s="157"/>
      <c r="F26" s="158"/>
      <c r="G26" s="203"/>
      <c r="H26" s="160"/>
      <c r="I26" s="157"/>
      <c r="J26" s="158"/>
      <c r="K26" s="161"/>
      <c r="L26" s="160"/>
      <c r="M26" s="157"/>
      <c r="N26" s="158"/>
      <c r="O26" s="161"/>
      <c r="P26" s="160"/>
    </row>
    <row r="27" spans="1:18" ht="15.75" thickBot="1" x14ac:dyDescent="0.3">
      <c r="A27" s="91"/>
      <c r="B27" s="337" t="s">
        <v>88</v>
      </c>
      <c r="C27" s="338"/>
      <c r="D27" s="225"/>
      <c r="E27" s="216"/>
      <c r="F27" s="217"/>
      <c r="G27" s="218"/>
      <c r="H27" s="219"/>
      <c r="I27" s="216"/>
      <c r="J27" s="217"/>
      <c r="K27" s="220"/>
      <c r="L27" s="219"/>
      <c r="M27" s="216"/>
      <c r="N27" s="217"/>
      <c r="O27" s="220"/>
      <c r="P27" s="219"/>
    </row>
    <row r="28" spans="1:18" ht="15.75" thickBot="1" x14ac:dyDescent="0.3">
      <c r="B28" s="341" t="s">
        <v>2</v>
      </c>
      <c r="C28" s="362"/>
      <c r="D28" s="179">
        <f>SUM(D14:D27)</f>
        <v>0</v>
      </c>
      <c r="E28" s="368"/>
      <c r="F28" s="369"/>
      <c r="G28" s="207"/>
      <c r="H28" s="95">
        <f>SUM(H14:H27)</f>
        <v>0</v>
      </c>
      <c r="I28" s="368"/>
      <c r="J28" s="369"/>
      <c r="K28" s="369"/>
      <c r="L28" s="95">
        <f>SUM(L14:L27)</f>
        <v>0</v>
      </c>
      <c r="M28" s="368"/>
      <c r="N28" s="369"/>
      <c r="O28" s="369"/>
      <c r="P28" s="95">
        <f>SUM(P14:P27)</f>
        <v>0</v>
      </c>
    </row>
    <row r="29" spans="1:18" ht="27.75" customHeight="1" thickBot="1" x14ac:dyDescent="0.3">
      <c r="Q29" s="154"/>
      <c r="R29" s="154"/>
    </row>
    <row r="30" spans="1:18" s="43" customFormat="1" ht="30" customHeight="1" x14ac:dyDescent="0.25">
      <c r="B30" s="378" t="s">
        <v>82</v>
      </c>
      <c r="C30" s="379"/>
      <c r="D30" s="100" t="s">
        <v>78</v>
      </c>
      <c r="E30" s="93" t="s">
        <v>1</v>
      </c>
      <c r="F30" s="321" t="s">
        <v>85</v>
      </c>
      <c r="G30" s="322"/>
      <c r="H30" s="96" t="s">
        <v>78</v>
      </c>
      <c r="I30" s="93" t="s">
        <v>1</v>
      </c>
      <c r="J30" s="321" t="s">
        <v>85</v>
      </c>
      <c r="K30" s="322"/>
      <c r="L30" s="96" t="s">
        <v>78</v>
      </c>
      <c r="M30" s="93" t="s">
        <v>1</v>
      </c>
      <c r="N30" s="321" t="s">
        <v>85</v>
      </c>
      <c r="O30" s="322"/>
      <c r="P30" s="96" t="s">
        <v>78</v>
      </c>
      <c r="Q30" s="154"/>
      <c r="R30" s="154"/>
    </row>
    <row r="31" spans="1:18" s="43" customFormat="1" ht="15.75" customHeight="1" x14ac:dyDescent="0.25">
      <c r="B31" s="339" t="s">
        <v>156</v>
      </c>
      <c r="C31" s="340"/>
      <c r="D31" s="163"/>
      <c r="E31" s="157"/>
      <c r="F31" s="323"/>
      <c r="G31" s="324"/>
      <c r="H31" s="160"/>
      <c r="I31" s="157"/>
      <c r="J31" s="323"/>
      <c r="K31" s="324"/>
      <c r="L31" s="160"/>
      <c r="M31" s="157"/>
      <c r="N31" s="323"/>
      <c r="O31" s="324"/>
      <c r="P31" s="160"/>
      <c r="Q31" s="154"/>
      <c r="R31" s="154"/>
    </row>
    <row r="32" spans="1:18" s="43" customFormat="1" ht="15" customHeight="1" x14ac:dyDescent="0.25">
      <c r="B32" s="319" t="s">
        <v>221</v>
      </c>
      <c r="C32" s="343"/>
      <c r="D32" s="163"/>
      <c r="E32" s="157"/>
      <c r="F32" s="323"/>
      <c r="G32" s="324"/>
      <c r="H32" s="160"/>
      <c r="I32" s="157"/>
      <c r="J32" s="323"/>
      <c r="K32" s="324"/>
      <c r="L32" s="160"/>
      <c r="M32" s="157"/>
      <c r="N32" s="323"/>
      <c r="O32" s="324"/>
      <c r="P32" s="160"/>
      <c r="Q32" s="154"/>
      <c r="R32" s="154"/>
    </row>
    <row r="33" spans="2:18" s="43" customFormat="1" ht="15" customHeight="1" x14ac:dyDescent="0.25">
      <c r="B33" s="319" t="s">
        <v>3</v>
      </c>
      <c r="C33" s="343"/>
      <c r="D33" s="163"/>
      <c r="E33" s="157"/>
      <c r="F33" s="323"/>
      <c r="G33" s="324"/>
      <c r="H33" s="160"/>
      <c r="I33" s="157"/>
      <c r="J33" s="323"/>
      <c r="K33" s="324"/>
      <c r="L33" s="160"/>
      <c r="M33" s="157"/>
      <c r="N33" s="323"/>
      <c r="O33" s="324"/>
      <c r="P33" s="160"/>
      <c r="Q33" s="154"/>
      <c r="R33" s="154"/>
    </row>
    <row r="34" spans="2:18" s="43" customFormat="1" ht="15" customHeight="1" x14ac:dyDescent="0.25">
      <c r="B34" s="319" t="s">
        <v>35</v>
      </c>
      <c r="C34" s="343"/>
      <c r="D34" s="163"/>
      <c r="E34" s="157"/>
      <c r="F34" s="323"/>
      <c r="G34" s="324"/>
      <c r="H34" s="160"/>
      <c r="I34" s="157"/>
      <c r="J34" s="323"/>
      <c r="K34" s="324"/>
      <c r="L34" s="160"/>
      <c r="M34" s="157"/>
      <c r="N34" s="323"/>
      <c r="O34" s="324"/>
      <c r="P34" s="160"/>
      <c r="Q34" s="154"/>
      <c r="R34" s="154"/>
    </row>
    <row r="35" spans="2:18" s="43" customFormat="1" ht="15" customHeight="1" x14ac:dyDescent="0.25">
      <c r="B35" s="319" t="s">
        <v>4</v>
      </c>
      <c r="C35" s="343"/>
      <c r="D35" s="163"/>
      <c r="E35" s="157"/>
      <c r="F35" s="323"/>
      <c r="G35" s="324"/>
      <c r="H35" s="160"/>
      <c r="I35" s="157"/>
      <c r="J35" s="323"/>
      <c r="K35" s="324"/>
      <c r="L35" s="160"/>
      <c r="M35" s="157"/>
      <c r="N35" s="323"/>
      <c r="O35" s="324"/>
      <c r="P35" s="160"/>
      <c r="Q35" s="154"/>
      <c r="R35" s="154"/>
    </row>
    <row r="36" spans="2:18" s="43" customFormat="1" ht="15" customHeight="1" x14ac:dyDescent="0.25">
      <c r="B36" s="319" t="s">
        <v>5</v>
      </c>
      <c r="C36" s="343"/>
      <c r="D36" s="163"/>
      <c r="E36" s="157"/>
      <c r="F36" s="323"/>
      <c r="G36" s="324"/>
      <c r="H36" s="160"/>
      <c r="I36" s="157"/>
      <c r="J36" s="323"/>
      <c r="K36" s="324"/>
      <c r="L36" s="160"/>
      <c r="M36" s="157"/>
      <c r="N36" s="323"/>
      <c r="O36" s="324"/>
      <c r="P36" s="160"/>
      <c r="Q36" s="154"/>
      <c r="R36" s="154"/>
    </row>
    <row r="37" spans="2:18" s="43" customFormat="1" ht="15" customHeight="1" x14ac:dyDescent="0.25">
      <c r="B37" s="319" t="s">
        <v>36</v>
      </c>
      <c r="C37" s="343"/>
      <c r="D37" s="163"/>
      <c r="E37" s="157"/>
      <c r="F37" s="323"/>
      <c r="G37" s="324"/>
      <c r="H37" s="160"/>
      <c r="I37" s="157"/>
      <c r="J37" s="323"/>
      <c r="K37" s="324"/>
      <c r="L37" s="160"/>
      <c r="M37" s="157"/>
      <c r="N37" s="323"/>
      <c r="O37" s="324"/>
      <c r="P37" s="160"/>
      <c r="Q37" s="154"/>
      <c r="R37" s="154"/>
    </row>
    <row r="38" spans="2:18" s="43" customFormat="1" ht="15" customHeight="1" x14ac:dyDescent="0.25">
      <c r="B38" s="319" t="s">
        <v>89</v>
      </c>
      <c r="C38" s="343"/>
      <c r="D38" s="163"/>
      <c r="E38" s="157"/>
      <c r="F38" s="323"/>
      <c r="G38" s="324"/>
      <c r="H38" s="160"/>
      <c r="I38" s="157"/>
      <c r="J38" s="323"/>
      <c r="K38" s="324"/>
      <c r="L38" s="160"/>
      <c r="M38" s="157"/>
      <c r="N38" s="323"/>
      <c r="O38" s="324"/>
      <c r="P38" s="160"/>
      <c r="Q38" s="154"/>
      <c r="R38" s="154"/>
    </row>
    <row r="39" spans="2:18" s="43" customFormat="1" ht="15" customHeight="1" x14ac:dyDescent="0.25">
      <c r="B39" s="319"/>
      <c r="C39" s="320"/>
      <c r="D39" s="163"/>
      <c r="E39" s="157"/>
      <c r="F39" s="323"/>
      <c r="G39" s="324"/>
      <c r="H39" s="160"/>
      <c r="I39" s="157"/>
      <c r="J39" s="323"/>
      <c r="K39" s="324"/>
      <c r="L39" s="160"/>
      <c r="M39" s="157"/>
      <c r="N39" s="323"/>
      <c r="O39" s="324"/>
      <c r="P39" s="160"/>
      <c r="Q39" s="154"/>
      <c r="R39" s="154"/>
    </row>
    <row r="40" spans="2:18" s="43" customFormat="1" ht="15" customHeight="1" x14ac:dyDescent="0.25">
      <c r="B40" s="319"/>
      <c r="C40" s="343"/>
      <c r="D40" s="163"/>
      <c r="E40" s="157"/>
      <c r="F40" s="323"/>
      <c r="G40" s="324"/>
      <c r="H40" s="160"/>
      <c r="I40" s="157"/>
      <c r="J40" s="323"/>
      <c r="K40" s="324"/>
      <c r="L40" s="160"/>
      <c r="M40" s="157"/>
      <c r="N40" s="323"/>
      <c r="O40" s="324"/>
      <c r="P40" s="160"/>
      <c r="Q40" s="154"/>
      <c r="R40" s="154"/>
    </row>
    <row r="41" spans="2:18" s="43" customFormat="1" ht="13.9" customHeight="1" x14ac:dyDescent="0.25">
      <c r="B41" s="200"/>
      <c r="C41" s="201"/>
      <c r="D41" s="163"/>
      <c r="E41" s="157"/>
      <c r="F41" s="222"/>
      <c r="G41" s="223"/>
      <c r="H41" s="160"/>
      <c r="I41" s="157"/>
      <c r="J41" s="222"/>
      <c r="K41" s="223"/>
      <c r="L41" s="160"/>
      <c r="M41" s="157"/>
      <c r="N41" s="222"/>
      <c r="O41" s="223"/>
      <c r="P41" s="160"/>
      <c r="Q41" s="154"/>
      <c r="R41" s="154"/>
    </row>
    <row r="42" spans="2:18" s="43" customFormat="1" ht="15.75" thickBot="1" x14ac:dyDescent="0.3">
      <c r="B42" s="337" t="s">
        <v>88</v>
      </c>
      <c r="C42" s="338"/>
      <c r="D42" s="226"/>
      <c r="E42" s="216"/>
      <c r="F42" s="329"/>
      <c r="G42" s="330"/>
      <c r="H42" s="219"/>
      <c r="I42" s="216"/>
      <c r="J42" s="329"/>
      <c r="K42" s="330"/>
      <c r="L42" s="219"/>
      <c r="M42" s="216"/>
      <c r="N42" s="329"/>
      <c r="O42" s="330"/>
      <c r="P42" s="219"/>
      <c r="Q42" s="154"/>
      <c r="R42" s="154"/>
    </row>
    <row r="43" spans="2:18" ht="15" customHeight="1" thickBot="1" x14ac:dyDescent="0.3">
      <c r="B43" s="341" t="s">
        <v>6</v>
      </c>
      <c r="C43" s="342"/>
      <c r="D43" s="179">
        <f>SUM(D30:D42)</f>
        <v>0</v>
      </c>
      <c r="E43" s="99"/>
      <c r="F43" s="99"/>
      <c r="G43" s="99"/>
      <c r="H43" s="95">
        <f>SUM(H30:H42)</f>
        <v>0</v>
      </c>
      <c r="I43" s="331"/>
      <c r="J43" s="333"/>
      <c r="K43" s="332"/>
      <c r="L43" s="95">
        <f>SUM(L30:L42)</f>
        <v>0</v>
      </c>
      <c r="M43" s="331"/>
      <c r="N43" s="333"/>
      <c r="O43" s="332"/>
      <c r="P43" s="95">
        <f>SUM(P30:P42)</f>
        <v>0</v>
      </c>
    </row>
    <row r="44" spans="2:18" ht="15.75" thickBot="1" x14ac:dyDescent="0.3">
      <c r="B44" s="88"/>
      <c r="C44" s="88"/>
      <c r="D44" s="88"/>
      <c r="E44" s="88"/>
      <c r="F44" s="88"/>
      <c r="G44" s="88"/>
      <c r="H44" s="88"/>
      <c r="I44" s="88"/>
      <c r="J44" s="88"/>
      <c r="K44" s="88"/>
      <c r="L44" s="88"/>
      <c r="M44" s="88"/>
      <c r="N44" s="88"/>
      <c r="O44" s="88"/>
      <c r="P44" s="89"/>
    </row>
    <row r="45" spans="2:18" ht="25.5" x14ac:dyDescent="0.25">
      <c r="B45" s="344" t="s">
        <v>28</v>
      </c>
      <c r="C45" s="361"/>
      <c r="D45" s="100" t="s">
        <v>78</v>
      </c>
      <c r="E45" s="93" t="s">
        <v>1</v>
      </c>
      <c r="F45" s="321" t="s">
        <v>85</v>
      </c>
      <c r="G45" s="322"/>
      <c r="H45" s="96" t="s">
        <v>78</v>
      </c>
      <c r="I45" s="93" t="s">
        <v>1</v>
      </c>
      <c r="J45" s="321" t="s">
        <v>85</v>
      </c>
      <c r="K45" s="322"/>
      <c r="L45" s="96" t="s">
        <v>78</v>
      </c>
      <c r="M45" s="93" t="s">
        <v>1</v>
      </c>
      <c r="N45" s="321" t="s">
        <v>85</v>
      </c>
      <c r="O45" s="322"/>
      <c r="P45" s="96" t="s">
        <v>78</v>
      </c>
      <c r="Q45" s="154"/>
      <c r="R45" s="154"/>
    </row>
    <row r="46" spans="2:18" x14ac:dyDescent="0.25">
      <c r="B46" s="319" t="s">
        <v>37</v>
      </c>
      <c r="C46" s="343"/>
      <c r="D46" s="163"/>
      <c r="E46" s="157"/>
      <c r="F46" s="323"/>
      <c r="G46" s="324"/>
      <c r="H46" s="160"/>
      <c r="I46" s="157"/>
      <c r="J46" s="323"/>
      <c r="K46" s="324"/>
      <c r="L46" s="160"/>
      <c r="M46" s="157"/>
      <c r="N46" s="323"/>
      <c r="O46" s="324"/>
      <c r="P46" s="160"/>
      <c r="Q46" s="154"/>
      <c r="R46" s="154"/>
    </row>
    <row r="47" spans="2:18" s="43" customFormat="1" ht="15.75" customHeight="1" x14ac:dyDescent="0.25">
      <c r="B47" s="319" t="s">
        <v>86</v>
      </c>
      <c r="C47" s="343"/>
      <c r="D47" s="163"/>
      <c r="E47" s="157"/>
      <c r="F47" s="323"/>
      <c r="G47" s="324"/>
      <c r="H47" s="160"/>
      <c r="I47" s="157"/>
      <c r="J47" s="323"/>
      <c r="K47" s="324"/>
      <c r="L47" s="160"/>
      <c r="M47" s="157"/>
      <c r="N47" s="323"/>
      <c r="O47" s="324"/>
      <c r="P47" s="160"/>
      <c r="Q47" s="154"/>
      <c r="R47" s="154"/>
    </row>
    <row r="48" spans="2:18" s="43" customFormat="1" ht="15" customHeight="1" x14ac:dyDescent="0.25">
      <c r="B48" s="319" t="s">
        <v>87</v>
      </c>
      <c r="C48" s="343"/>
      <c r="D48" s="163"/>
      <c r="E48" s="157"/>
      <c r="F48" s="323"/>
      <c r="G48" s="324"/>
      <c r="H48" s="160"/>
      <c r="I48" s="157"/>
      <c r="J48" s="323"/>
      <c r="K48" s="324"/>
      <c r="L48" s="160"/>
      <c r="M48" s="157"/>
      <c r="N48" s="323"/>
      <c r="O48" s="324"/>
      <c r="P48" s="160"/>
      <c r="Q48" s="154"/>
      <c r="R48" s="154"/>
    </row>
    <row r="49" spans="2:18" s="43" customFormat="1" ht="15" customHeight="1" x14ac:dyDescent="0.25">
      <c r="B49" s="319" t="s">
        <v>7</v>
      </c>
      <c r="C49" s="343"/>
      <c r="D49" s="163"/>
      <c r="E49" s="157"/>
      <c r="F49" s="323"/>
      <c r="G49" s="324"/>
      <c r="H49" s="160"/>
      <c r="I49" s="157"/>
      <c r="J49" s="323"/>
      <c r="K49" s="324"/>
      <c r="L49" s="160"/>
      <c r="M49" s="157"/>
      <c r="N49" s="323"/>
      <c r="O49" s="324"/>
      <c r="P49" s="160"/>
      <c r="Q49" s="154"/>
      <c r="R49" s="154"/>
    </row>
    <row r="50" spans="2:18" s="43" customFormat="1" ht="15" customHeight="1" x14ac:dyDescent="0.25">
      <c r="B50" s="319" t="s">
        <v>90</v>
      </c>
      <c r="C50" s="343"/>
      <c r="D50" s="163"/>
      <c r="E50" s="157"/>
      <c r="F50" s="203"/>
      <c r="G50" s="204"/>
      <c r="H50" s="160"/>
      <c r="I50" s="157"/>
      <c r="J50" s="203"/>
      <c r="K50" s="204"/>
      <c r="L50" s="160"/>
      <c r="M50" s="157"/>
      <c r="N50" s="203"/>
      <c r="O50" s="204"/>
      <c r="P50" s="160"/>
      <c r="Q50" s="154"/>
      <c r="R50" s="154"/>
    </row>
    <row r="51" spans="2:18" s="43" customFormat="1" ht="15" customHeight="1" x14ac:dyDescent="0.25">
      <c r="B51" s="339" t="s">
        <v>151</v>
      </c>
      <c r="C51" s="340"/>
      <c r="D51" s="163"/>
      <c r="E51" s="157"/>
      <c r="F51" s="203"/>
      <c r="G51" s="204"/>
      <c r="H51" s="160"/>
      <c r="I51" s="157"/>
      <c r="J51" s="203"/>
      <c r="K51" s="204"/>
      <c r="L51" s="160"/>
      <c r="M51" s="157"/>
      <c r="N51" s="203"/>
      <c r="O51" s="204"/>
      <c r="P51" s="160"/>
      <c r="Q51" s="154"/>
      <c r="R51" s="154"/>
    </row>
    <row r="52" spans="2:18" s="43" customFormat="1" ht="15" customHeight="1" x14ac:dyDescent="0.25">
      <c r="B52" s="319" t="s">
        <v>200</v>
      </c>
      <c r="C52" s="343"/>
      <c r="D52" s="163"/>
      <c r="E52" s="157"/>
      <c r="F52" s="203"/>
      <c r="G52" s="204"/>
      <c r="H52" s="160"/>
      <c r="I52" s="157"/>
      <c r="J52" s="203"/>
      <c r="K52" s="204"/>
      <c r="L52" s="160"/>
      <c r="M52" s="157"/>
      <c r="N52" s="203"/>
      <c r="O52" s="204"/>
      <c r="P52" s="160"/>
      <c r="Q52" s="154"/>
      <c r="R52" s="154"/>
    </row>
    <row r="53" spans="2:18" s="43" customFormat="1" ht="15" customHeight="1" x14ac:dyDescent="0.25">
      <c r="B53" s="319" t="s">
        <v>89</v>
      </c>
      <c r="C53" s="343"/>
      <c r="D53" s="163"/>
      <c r="E53" s="157"/>
      <c r="F53" s="323"/>
      <c r="G53" s="324"/>
      <c r="H53" s="160"/>
      <c r="I53" s="157"/>
      <c r="J53" s="323"/>
      <c r="K53" s="324"/>
      <c r="L53" s="160"/>
      <c r="M53" s="157"/>
      <c r="N53" s="323"/>
      <c r="O53" s="324"/>
      <c r="P53" s="160"/>
      <c r="Q53" s="154"/>
      <c r="R53" s="154"/>
    </row>
    <row r="54" spans="2:18" s="43" customFormat="1" ht="15" customHeight="1" x14ac:dyDescent="0.25">
      <c r="B54" s="319"/>
      <c r="C54" s="320"/>
      <c r="D54" s="163"/>
      <c r="E54" s="157"/>
      <c r="F54" s="323"/>
      <c r="G54" s="324"/>
      <c r="H54" s="160"/>
      <c r="I54" s="157"/>
      <c r="J54" s="323"/>
      <c r="K54" s="324"/>
      <c r="L54" s="160"/>
      <c r="M54" s="157"/>
      <c r="N54" s="323"/>
      <c r="O54" s="324"/>
      <c r="P54" s="160"/>
      <c r="Q54" s="154"/>
      <c r="R54" s="154"/>
    </row>
    <row r="55" spans="2:18" s="43" customFormat="1" ht="15" customHeight="1" x14ac:dyDescent="0.25">
      <c r="B55" s="319"/>
      <c r="C55" s="320"/>
      <c r="D55" s="163"/>
      <c r="E55" s="157"/>
      <c r="F55" s="323"/>
      <c r="G55" s="324"/>
      <c r="H55" s="160"/>
      <c r="I55" s="157"/>
      <c r="J55" s="323"/>
      <c r="K55" s="324"/>
      <c r="L55" s="160"/>
      <c r="M55" s="157"/>
      <c r="N55" s="323"/>
      <c r="O55" s="324"/>
      <c r="P55" s="160"/>
      <c r="Q55" s="154"/>
      <c r="R55" s="154"/>
    </row>
    <row r="56" spans="2:18" s="43" customFormat="1" ht="15" customHeight="1" x14ac:dyDescent="0.25">
      <c r="B56" s="167"/>
      <c r="C56" s="168"/>
      <c r="D56" s="166"/>
      <c r="E56" s="227"/>
      <c r="F56" s="222"/>
      <c r="G56" s="223"/>
      <c r="H56" s="228"/>
      <c r="I56" s="227"/>
      <c r="J56" s="222"/>
      <c r="K56" s="223"/>
      <c r="L56" s="228"/>
      <c r="M56" s="227"/>
      <c r="N56" s="222"/>
      <c r="O56" s="223"/>
      <c r="P56" s="228"/>
      <c r="Q56" s="154"/>
      <c r="R56" s="154"/>
    </row>
    <row r="57" spans="2:18" s="43" customFormat="1" ht="15.75" thickBot="1" x14ac:dyDescent="0.3">
      <c r="B57" s="337" t="s">
        <v>88</v>
      </c>
      <c r="C57" s="338"/>
      <c r="D57" s="229"/>
      <c r="E57" s="230"/>
      <c r="F57" s="325"/>
      <c r="G57" s="326"/>
      <c r="H57" s="231"/>
      <c r="I57" s="230"/>
      <c r="J57" s="325"/>
      <c r="K57" s="326"/>
      <c r="L57" s="231"/>
      <c r="M57" s="230"/>
      <c r="N57" s="325"/>
      <c r="O57" s="326"/>
      <c r="P57" s="231"/>
      <c r="Q57" s="154"/>
      <c r="R57" s="154"/>
    </row>
    <row r="58" spans="2:18" ht="15" customHeight="1" thickBot="1" x14ac:dyDescent="0.3">
      <c r="B58" s="341" t="s">
        <v>8</v>
      </c>
      <c r="C58" s="362"/>
      <c r="D58" s="95">
        <f>SUM(D45:D57)</f>
        <v>0</v>
      </c>
      <c r="E58" s="331"/>
      <c r="F58" s="332"/>
      <c r="G58" s="207"/>
      <c r="H58" s="95">
        <f>SUM(H45:H57)</f>
        <v>0</v>
      </c>
      <c r="I58" s="331"/>
      <c r="J58" s="333"/>
      <c r="K58" s="332"/>
      <c r="L58" s="95">
        <f>SUM(L45:L57)</f>
        <v>0</v>
      </c>
      <c r="M58" s="331"/>
      <c r="N58" s="333"/>
      <c r="O58" s="332"/>
      <c r="P58" s="95">
        <f>SUM(P45:P57)</f>
        <v>0</v>
      </c>
    </row>
    <row r="59" spans="2:18" ht="15.75" thickBot="1" x14ac:dyDescent="0.3">
      <c r="B59" s="88"/>
      <c r="C59" s="88"/>
      <c r="D59" s="88"/>
      <c r="E59" s="88"/>
      <c r="F59" s="88"/>
      <c r="G59" s="88"/>
      <c r="H59" s="88"/>
      <c r="I59" s="88"/>
      <c r="J59" s="88"/>
      <c r="K59" s="88"/>
      <c r="L59" s="88"/>
      <c r="M59" s="88"/>
    </row>
    <row r="60" spans="2:18" ht="25.5" x14ac:dyDescent="0.25">
      <c r="B60" s="344" t="s">
        <v>33</v>
      </c>
      <c r="C60" s="345"/>
      <c r="D60" s="100" t="s">
        <v>78</v>
      </c>
      <c r="E60" s="93" t="s">
        <v>1</v>
      </c>
      <c r="F60" s="321" t="s">
        <v>85</v>
      </c>
      <c r="G60" s="322"/>
      <c r="H60" s="96" t="s">
        <v>78</v>
      </c>
      <c r="I60" s="93" t="s">
        <v>1</v>
      </c>
      <c r="J60" s="321" t="s">
        <v>85</v>
      </c>
      <c r="K60" s="322"/>
      <c r="L60" s="96" t="s">
        <v>78</v>
      </c>
      <c r="M60" s="93" t="s">
        <v>1</v>
      </c>
      <c r="N60" s="321" t="s">
        <v>85</v>
      </c>
      <c r="O60" s="322"/>
      <c r="P60" s="96" t="s">
        <v>78</v>
      </c>
    </row>
    <row r="61" spans="2:18" x14ac:dyDescent="0.25">
      <c r="B61" s="319" t="s">
        <v>9</v>
      </c>
      <c r="C61" s="343"/>
      <c r="D61" s="163"/>
      <c r="E61" s="157"/>
      <c r="F61" s="323"/>
      <c r="G61" s="324"/>
      <c r="H61" s="160"/>
      <c r="I61" s="157"/>
      <c r="J61" s="323"/>
      <c r="K61" s="324"/>
      <c r="L61" s="160"/>
      <c r="M61" s="157"/>
      <c r="N61" s="323"/>
      <c r="O61" s="324"/>
      <c r="P61" s="160"/>
    </row>
    <row r="62" spans="2:18" s="43" customFormat="1" ht="15.75" customHeight="1" x14ac:dyDescent="0.25">
      <c r="B62" s="319" t="s">
        <v>10</v>
      </c>
      <c r="C62" s="343"/>
      <c r="D62" s="163"/>
      <c r="E62" s="157"/>
      <c r="F62" s="323"/>
      <c r="G62" s="324"/>
      <c r="H62" s="160"/>
      <c r="I62" s="157"/>
      <c r="J62" s="323"/>
      <c r="K62" s="324"/>
      <c r="L62" s="160"/>
      <c r="M62" s="157"/>
      <c r="N62" s="323"/>
      <c r="O62" s="324"/>
      <c r="P62" s="160"/>
    </row>
    <row r="63" spans="2:18" s="43" customFormat="1" ht="15" customHeight="1" x14ac:dyDescent="0.25">
      <c r="B63" s="319" t="s">
        <v>11</v>
      </c>
      <c r="C63" s="343"/>
      <c r="D63" s="163"/>
      <c r="E63" s="157"/>
      <c r="F63" s="323"/>
      <c r="G63" s="324"/>
      <c r="H63" s="160"/>
      <c r="I63" s="157"/>
      <c r="J63" s="323"/>
      <c r="K63" s="324"/>
      <c r="L63" s="160"/>
      <c r="M63" s="157"/>
      <c r="N63" s="323"/>
      <c r="O63" s="324"/>
      <c r="P63" s="160"/>
    </row>
    <row r="64" spans="2:18" s="43" customFormat="1" ht="15" customHeight="1" x14ac:dyDescent="0.25">
      <c r="B64" s="319" t="s">
        <v>38</v>
      </c>
      <c r="C64" s="343"/>
      <c r="D64" s="163"/>
      <c r="E64" s="157"/>
      <c r="F64" s="323"/>
      <c r="G64" s="324"/>
      <c r="H64" s="160"/>
      <c r="I64" s="157"/>
      <c r="J64" s="323"/>
      <c r="K64" s="324"/>
      <c r="L64" s="160"/>
      <c r="M64" s="157"/>
      <c r="N64" s="323"/>
      <c r="O64" s="324"/>
      <c r="P64" s="160"/>
    </row>
    <row r="65" spans="2:16" s="43" customFormat="1" ht="15" customHeight="1" x14ac:dyDescent="0.25">
      <c r="B65" s="319" t="s">
        <v>12</v>
      </c>
      <c r="C65" s="343"/>
      <c r="D65" s="163"/>
      <c r="E65" s="157"/>
      <c r="F65" s="323"/>
      <c r="G65" s="324"/>
      <c r="H65" s="160"/>
      <c r="I65" s="157"/>
      <c r="J65" s="323"/>
      <c r="K65" s="324"/>
      <c r="L65" s="160"/>
      <c r="M65" s="157"/>
      <c r="N65" s="323"/>
      <c r="O65" s="324"/>
      <c r="P65" s="160"/>
    </row>
    <row r="66" spans="2:16" s="43" customFormat="1" ht="15" customHeight="1" x14ac:dyDescent="0.25">
      <c r="B66" s="319" t="s">
        <v>91</v>
      </c>
      <c r="C66" s="343"/>
      <c r="D66" s="163"/>
      <c r="E66" s="157"/>
      <c r="F66" s="323"/>
      <c r="G66" s="324"/>
      <c r="H66" s="160"/>
      <c r="I66" s="157"/>
      <c r="J66" s="323"/>
      <c r="K66" s="324"/>
      <c r="L66" s="160"/>
      <c r="M66" s="157"/>
      <c r="N66" s="323"/>
      <c r="O66" s="324"/>
      <c r="P66" s="160"/>
    </row>
    <row r="67" spans="2:16" s="43" customFormat="1" ht="15" customHeight="1" x14ac:dyDescent="0.25">
      <c r="B67" s="319" t="s">
        <v>89</v>
      </c>
      <c r="C67" s="343"/>
      <c r="D67" s="163"/>
      <c r="E67" s="157"/>
      <c r="F67" s="323"/>
      <c r="G67" s="324"/>
      <c r="H67" s="160"/>
      <c r="I67" s="157"/>
      <c r="J67" s="323"/>
      <c r="K67" s="324"/>
      <c r="L67" s="160"/>
      <c r="M67" s="157"/>
      <c r="N67" s="323"/>
      <c r="O67" s="324"/>
      <c r="P67" s="160"/>
    </row>
    <row r="68" spans="2:16" s="43" customFormat="1" ht="15" customHeight="1" x14ac:dyDescent="0.25">
      <c r="B68" s="319"/>
      <c r="C68" s="320"/>
      <c r="D68" s="163"/>
      <c r="E68" s="157"/>
      <c r="F68" s="323"/>
      <c r="G68" s="324"/>
      <c r="H68" s="160"/>
      <c r="I68" s="157"/>
      <c r="J68" s="323"/>
      <c r="K68" s="324"/>
      <c r="L68" s="160"/>
      <c r="M68" s="157"/>
      <c r="N68" s="323"/>
      <c r="O68" s="324"/>
      <c r="P68" s="160"/>
    </row>
    <row r="69" spans="2:16" s="43" customFormat="1" ht="15" customHeight="1" x14ac:dyDescent="0.25">
      <c r="B69" s="319"/>
      <c r="C69" s="320"/>
      <c r="D69" s="163"/>
      <c r="E69" s="157"/>
      <c r="F69" s="323"/>
      <c r="G69" s="324"/>
      <c r="H69" s="160"/>
      <c r="I69" s="157"/>
      <c r="J69" s="323"/>
      <c r="K69" s="324"/>
      <c r="L69" s="160"/>
      <c r="M69" s="157"/>
      <c r="N69" s="323"/>
      <c r="O69" s="324"/>
      <c r="P69" s="160"/>
    </row>
    <row r="70" spans="2:16" s="43" customFormat="1" ht="15" customHeight="1" x14ac:dyDescent="0.25">
      <c r="B70" s="167"/>
      <c r="C70" s="224"/>
      <c r="D70" s="166"/>
      <c r="E70" s="227"/>
      <c r="F70" s="222"/>
      <c r="G70" s="223"/>
      <c r="H70" s="228"/>
      <c r="I70" s="227"/>
      <c r="J70" s="222"/>
      <c r="K70" s="223"/>
      <c r="L70" s="228"/>
      <c r="M70" s="227"/>
      <c r="N70" s="222"/>
      <c r="O70" s="223"/>
      <c r="P70" s="228"/>
    </row>
    <row r="71" spans="2:16" s="43" customFormat="1" ht="15" customHeight="1" thickBot="1" x14ac:dyDescent="0.3">
      <c r="B71" s="337" t="s">
        <v>88</v>
      </c>
      <c r="C71" s="338"/>
      <c r="D71" s="229"/>
      <c r="E71" s="230"/>
      <c r="F71" s="325"/>
      <c r="G71" s="326"/>
      <c r="H71" s="231"/>
      <c r="I71" s="230"/>
      <c r="J71" s="325"/>
      <c r="K71" s="326"/>
      <c r="L71" s="231"/>
      <c r="M71" s="230"/>
      <c r="N71" s="325"/>
      <c r="O71" s="326"/>
      <c r="P71" s="231"/>
    </row>
    <row r="72" spans="2:16" ht="15" customHeight="1" thickBot="1" x14ac:dyDescent="0.3">
      <c r="B72" s="341" t="s">
        <v>39</v>
      </c>
      <c r="C72" s="362"/>
      <c r="D72" s="95">
        <f>SUM(D60:D71)</f>
        <v>0</v>
      </c>
      <c r="E72" s="331"/>
      <c r="F72" s="332"/>
      <c r="G72" s="207"/>
      <c r="H72" s="95">
        <f>SUM(H60:H71)</f>
        <v>0</v>
      </c>
      <c r="I72" s="331"/>
      <c r="J72" s="333"/>
      <c r="K72" s="332"/>
      <c r="L72" s="95">
        <f>SUM(L60:L71)</f>
        <v>0</v>
      </c>
      <c r="M72" s="331"/>
      <c r="N72" s="333"/>
      <c r="O72" s="332"/>
      <c r="P72" s="95">
        <f>SUM(P60:P71)</f>
        <v>0</v>
      </c>
    </row>
    <row r="73" spans="2:16" ht="15.75" thickBot="1" x14ac:dyDescent="0.3">
      <c r="B73" s="88"/>
      <c r="C73" s="88"/>
      <c r="D73" s="88"/>
      <c r="E73" s="88"/>
      <c r="F73" s="88"/>
      <c r="G73" s="88"/>
      <c r="H73" s="88"/>
      <c r="I73" s="88"/>
      <c r="J73" s="88"/>
      <c r="K73" s="88"/>
      <c r="L73" s="88"/>
      <c r="M73" s="88"/>
    </row>
    <row r="74" spans="2:16" ht="25.5" x14ac:dyDescent="0.25">
      <c r="B74" s="364" t="s">
        <v>83</v>
      </c>
      <c r="C74" s="365"/>
      <c r="D74" s="100" t="s">
        <v>78</v>
      </c>
      <c r="E74" s="93" t="s">
        <v>1</v>
      </c>
      <c r="F74" s="321" t="s">
        <v>85</v>
      </c>
      <c r="G74" s="322"/>
      <c r="H74" s="96" t="s">
        <v>78</v>
      </c>
      <c r="I74" s="93" t="s">
        <v>1</v>
      </c>
      <c r="J74" s="321" t="s">
        <v>85</v>
      </c>
      <c r="K74" s="322"/>
      <c r="L74" s="96" t="s">
        <v>78</v>
      </c>
      <c r="M74" s="206" t="s">
        <v>1</v>
      </c>
      <c r="N74" s="321" t="s">
        <v>85</v>
      </c>
      <c r="O74" s="322"/>
      <c r="P74" s="96" t="s">
        <v>78</v>
      </c>
    </row>
    <row r="75" spans="2:16" x14ac:dyDescent="0.25">
      <c r="B75" s="319" t="s">
        <v>13</v>
      </c>
      <c r="C75" s="320"/>
      <c r="D75" s="163"/>
      <c r="E75" s="157"/>
      <c r="F75" s="323"/>
      <c r="G75" s="324"/>
      <c r="H75" s="160"/>
      <c r="I75" s="157"/>
      <c r="J75" s="323"/>
      <c r="K75" s="324"/>
      <c r="L75" s="160"/>
      <c r="M75" s="204"/>
      <c r="N75" s="323"/>
      <c r="O75" s="324"/>
      <c r="P75" s="160"/>
    </row>
    <row r="76" spans="2:16" s="43" customFormat="1" ht="14.45" customHeight="1" x14ac:dyDescent="0.25">
      <c r="B76" s="319" t="s">
        <v>96</v>
      </c>
      <c r="C76" s="320"/>
      <c r="D76" s="163"/>
      <c r="E76" s="157"/>
      <c r="F76" s="323"/>
      <c r="G76" s="324"/>
      <c r="H76" s="160"/>
      <c r="I76" s="157"/>
      <c r="J76" s="323"/>
      <c r="K76" s="324"/>
      <c r="L76" s="160"/>
      <c r="M76" s="204"/>
      <c r="N76" s="323"/>
      <c r="O76" s="324"/>
      <c r="P76" s="160"/>
    </row>
    <row r="77" spans="2:16" s="43" customFormat="1" ht="14.45" customHeight="1" x14ac:dyDescent="0.25">
      <c r="B77" s="319" t="s">
        <v>15</v>
      </c>
      <c r="C77" s="320"/>
      <c r="D77" s="163"/>
      <c r="E77" s="157"/>
      <c r="F77" s="323"/>
      <c r="G77" s="324"/>
      <c r="H77" s="160"/>
      <c r="I77" s="157"/>
      <c r="J77" s="323"/>
      <c r="K77" s="324"/>
      <c r="L77" s="160"/>
      <c r="M77" s="204"/>
      <c r="N77" s="323"/>
      <c r="O77" s="324"/>
      <c r="P77" s="160"/>
    </row>
    <row r="78" spans="2:16" s="43" customFormat="1" ht="14.45" customHeight="1" x14ac:dyDescent="0.25">
      <c r="B78" s="319" t="s">
        <v>14</v>
      </c>
      <c r="C78" s="320"/>
      <c r="D78" s="163"/>
      <c r="E78" s="157"/>
      <c r="F78" s="323"/>
      <c r="G78" s="324"/>
      <c r="H78" s="160"/>
      <c r="I78" s="157"/>
      <c r="J78" s="323"/>
      <c r="K78" s="324"/>
      <c r="L78" s="160"/>
      <c r="M78" s="204"/>
      <c r="N78" s="323"/>
      <c r="O78" s="324"/>
      <c r="P78" s="160"/>
    </row>
    <row r="79" spans="2:16" s="43" customFormat="1" ht="14.45" customHeight="1" x14ac:dyDescent="0.25">
      <c r="B79" s="319" t="s">
        <v>16</v>
      </c>
      <c r="C79" s="320"/>
      <c r="D79" s="163"/>
      <c r="E79" s="157"/>
      <c r="F79" s="323"/>
      <c r="G79" s="324"/>
      <c r="H79" s="160"/>
      <c r="I79" s="157"/>
      <c r="J79" s="323"/>
      <c r="K79" s="324"/>
      <c r="L79" s="160"/>
      <c r="M79" s="204"/>
      <c r="N79" s="323"/>
      <c r="O79" s="324"/>
      <c r="P79" s="160"/>
    </row>
    <row r="80" spans="2:16" s="43" customFormat="1" ht="14.45" customHeight="1" x14ac:dyDescent="0.25">
      <c r="B80" s="319" t="s">
        <v>40</v>
      </c>
      <c r="C80" s="320"/>
      <c r="D80" s="163"/>
      <c r="E80" s="157"/>
      <c r="F80" s="323"/>
      <c r="G80" s="324"/>
      <c r="H80" s="160"/>
      <c r="I80" s="157"/>
      <c r="J80" s="323"/>
      <c r="K80" s="324"/>
      <c r="L80" s="160"/>
      <c r="M80" s="204"/>
      <c r="N80" s="323"/>
      <c r="O80" s="324"/>
      <c r="P80" s="160"/>
    </row>
    <row r="81" spans="2:16" s="43" customFormat="1" ht="14.45" customHeight="1" x14ac:dyDescent="0.25">
      <c r="B81" s="319" t="s">
        <v>199</v>
      </c>
      <c r="C81" s="320"/>
      <c r="D81" s="163"/>
      <c r="E81" s="157"/>
      <c r="F81" s="323"/>
      <c r="G81" s="324"/>
      <c r="H81" s="160"/>
      <c r="I81" s="157"/>
      <c r="J81" s="323"/>
      <c r="K81" s="324"/>
      <c r="L81" s="160"/>
      <c r="M81" s="204"/>
      <c r="N81" s="323"/>
      <c r="O81" s="324"/>
      <c r="P81" s="160"/>
    </row>
    <row r="82" spans="2:16" s="43" customFormat="1" ht="14.45" customHeight="1" x14ac:dyDescent="0.25">
      <c r="B82" s="319" t="s">
        <v>95</v>
      </c>
      <c r="C82" s="320"/>
      <c r="D82" s="163"/>
      <c r="E82" s="157"/>
      <c r="F82" s="323"/>
      <c r="G82" s="324"/>
      <c r="H82" s="160"/>
      <c r="I82" s="157"/>
      <c r="J82" s="323"/>
      <c r="K82" s="324"/>
      <c r="L82" s="160"/>
      <c r="M82" s="204"/>
      <c r="N82" s="323"/>
      <c r="O82" s="324"/>
      <c r="P82" s="160"/>
    </row>
    <row r="83" spans="2:16" s="43" customFormat="1" ht="14.45" customHeight="1" x14ac:dyDescent="0.25">
      <c r="B83" s="319" t="s">
        <v>89</v>
      </c>
      <c r="C83" s="320"/>
      <c r="D83" s="163"/>
      <c r="E83" s="157"/>
      <c r="F83" s="323"/>
      <c r="G83" s="324"/>
      <c r="H83" s="160"/>
      <c r="I83" s="157"/>
      <c r="J83" s="323"/>
      <c r="K83" s="324"/>
      <c r="L83" s="160"/>
      <c r="M83" s="204"/>
      <c r="N83" s="323"/>
      <c r="O83" s="324"/>
      <c r="P83" s="160"/>
    </row>
    <row r="84" spans="2:16" s="43" customFormat="1" ht="14.45" customHeight="1" x14ac:dyDescent="0.25">
      <c r="B84" s="319"/>
      <c r="C84" s="320"/>
      <c r="D84" s="163"/>
      <c r="E84" s="157"/>
      <c r="F84" s="323"/>
      <c r="G84" s="324"/>
      <c r="H84" s="160"/>
      <c r="I84" s="157"/>
      <c r="J84" s="323"/>
      <c r="K84" s="324"/>
      <c r="L84" s="160"/>
      <c r="M84" s="204"/>
      <c r="N84" s="323"/>
      <c r="O84" s="324"/>
      <c r="P84" s="160"/>
    </row>
    <row r="85" spans="2:16" s="43" customFormat="1" ht="14.45" customHeight="1" x14ac:dyDescent="0.25">
      <c r="B85" s="319"/>
      <c r="C85" s="320"/>
      <c r="D85" s="163"/>
      <c r="E85" s="157"/>
      <c r="F85" s="323"/>
      <c r="G85" s="324"/>
      <c r="H85" s="160"/>
      <c r="I85" s="157"/>
      <c r="J85" s="323"/>
      <c r="K85" s="324"/>
      <c r="L85" s="160"/>
      <c r="M85" s="157"/>
      <c r="N85" s="323"/>
      <c r="O85" s="324"/>
      <c r="P85" s="160"/>
    </row>
    <row r="86" spans="2:16" s="43" customFormat="1" ht="14.45" customHeight="1" x14ac:dyDescent="0.25">
      <c r="B86" s="200"/>
      <c r="C86" s="202"/>
      <c r="D86" s="166"/>
      <c r="E86" s="227"/>
      <c r="F86" s="222"/>
      <c r="G86" s="223"/>
      <c r="H86" s="228"/>
      <c r="I86" s="227"/>
      <c r="J86" s="222"/>
      <c r="K86" s="223"/>
      <c r="L86" s="228"/>
      <c r="M86" s="227"/>
      <c r="N86" s="222"/>
      <c r="O86" s="223"/>
      <c r="P86" s="228"/>
    </row>
    <row r="87" spans="2:16" s="43" customFormat="1" ht="14.45" customHeight="1" thickBot="1" x14ac:dyDescent="0.3">
      <c r="B87" s="337" t="s">
        <v>88</v>
      </c>
      <c r="C87" s="338"/>
      <c r="D87" s="229"/>
      <c r="E87" s="230"/>
      <c r="F87" s="325"/>
      <c r="G87" s="326"/>
      <c r="H87" s="231"/>
      <c r="I87" s="230"/>
      <c r="J87" s="325"/>
      <c r="K87" s="326"/>
      <c r="L87" s="231"/>
      <c r="M87" s="230"/>
      <c r="N87" s="325"/>
      <c r="O87" s="326"/>
      <c r="P87" s="231"/>
    </row>
    <row r="88" spans="2:16" ht="15" customHeight="1" thickBot="1" x14ac:dyDescent="0.3">
      <c r="B88" s="341" t="s">
        <v>39</v>
      </c>
      <c r="C88" s="362"/>
      <c r="D88" s="95">
        <f>SUM(D74:D87)</f>
        <v>0</v>
      </c>
      <c r="E88" s="331"/>
      <c r="F88" s="332"/>
      <c r="G88" s="207"/>
      <c r="H88" s="95">
        <f>SUM(H74:H87)</f>
        <v>0</v>
      </c>
      <c r="I88" s="331"/>
      <c r="J88" s="333"/>
      <c r="K88" s="332"/>
      <c r="L88" s="95">
        <f>SUM(L74:L87)</f>
        <v>0</v>
      </c>
      <c r="M88" s="331"/>
      <c r="N88" s="333"/>
      <c r="O88" s="332"/>
      <c r="P88" s="95">
        <f>SUM(P74:P87)</f>
        <v>0</v>
      </c>
    </row>
    <row r="89" spans="2:16" ht="15.75" thickBot="1" x14ac:dyDescent="0.3"/>
    <row r="90" spans="2:16" ht="30" customHeight="1" x14ac:dyDescent="0.25">
      <c r="B90" s="364" t="s">
        <v>238</v>
      </c>
      <c r="C90" s="365"/>
      <c r="D90" s="100" t="s">
        <v>78</v>
      </c>
      <c r="E90" s="93" t="s">
        <v>1</v>
      </c>
      <c r="F90" s="321" t="s">
        <v>85</v>
      </c>
      <c r="G90" s="322"/>
      <c r="H90" s="96" t="s">
        <v>78</v>
      </c>
      <c r="I90" s="93" t="s">
        <v>1</v>
      </c>
      <c r="J90" s="321" t="s">
        <v>85</v>
      </c>
      <c r="K90" s="322"/>
      <c r="L90" s="96" t="s">
        <v>78</v>
      </c>
      <c r="M90" s="206" t="s">
        <v>1</v>
      </c>
      <c r="N90" s="321" t="s">
        <v>85</v>
      </c>
      <c r="O90" s="322"/>
      <c r="P90" s="96" t="s">
        <v>78</v>
      </c>
    </row>
    <row r="91" spans="2:16" x14ac:dyDescent="0.25">
      <c r="B91" s="372" t="s">
        <v>224</v>
      </c>
      <c r="C91" s="373"/>
      <c r="D91" s="163"/>
      <c r="E91" s="157"/>
      <c r="F91" s="323"/>
      <c r="G91" s="324"/>
      <c r="H91" s="160"/>
      <c r="I91" s="157"/>
      <c r="J91" s="323"/>
      <c r="K91" s="324"/>
      <c r="L91" s="160"/>
      <c r="M91" s="204"/>
      <c r="N91" s="323"/>
      <c r="O91" s="324"/>
      <c r="P91" s="160"/>
    </row>
    <row r="92" spans="2:16" s="43" customFormat="1" ht="15.75" customHeight="1" x14ac:dyDescent="0.25">
      <c r="B92" s="372" t="s">
        <v>148</v>
      </c>
      <c r="C92" s="373"/>
      <c r="D92" s="163"/>
      <c r="E92" s="157"/>
      <c r="F92" s="323"/>
      <c r="G92" s="324"/>
      <c r="H92" s="160"/>
      <c r="I92" s="157"/>
      <c r="J92" s="323"/>
      <c r="K92" s="324"/>
      <c r="L92" s="160"/>
      <c r="M92" s="204"/>
      <c r="N92" s="323"/>
      <c r="O92" s="324"/>
      <c r="P92" s="160"/>
    </row>
    <row r="93" spans="2:16" s="43" customFormat="1" ht="15" customHeight="1" x14ac:dyDescent="0.25">
      <c r="B93" s="372" t="s">
        <v>77</v>
      </c>
      <c r="C93" s="373"/>
      <c r="D93" s="163"/>
      <c r="E93" s="157"/>
      <c r="F93" s="323"/>
      <c r="G93" s="324"/>
      <c r="H93" s="160"/>
      <c r="I93" s="157"/>
      <c r="J93" s="323"/>
      <c r="K93" s="324"/>
      <c r="L93" s="160"/>
      <c r="M93" s="204"/>
      <c r="N93" s="323"/>
      <c r="O93" s="324"/>
      <c r="P93" s="160"/>
    </row>
    <row r="94" spans="2:16" s="43" customFormat="1" ht="15" customHeight="1" x14ac:dyDescent="0.25">
      <c r="B94" s="319" t="s">
        <v>92</v>
      </c>
      <c r="C94" s="320"/>
      <c r="D94" s="166"/>
      <c r="E94" s="157"/>
      <c r="F94" s="323"/>
      <c r="G94" s="324"/>
      <c r="H94" s="160"/>
      <c r="I94" s="157"/>
      <c r="J94" s="323"/>
      <c r="K94" s="324"/>
      <c r="L94" s="160"/>
      <c r="M94" s="204"/>
      <c r="N94" s="323"/>
      <c r="O94" s="324"/>
      <c r="P94" s="160"/>
    </row>
    <row r="95" spans="2:16" s="43" customFormat="1" ht="15" customHeight="1" thickBot="1" x14ac:dyDescent="0.3">
      <c r="B95" s="167"/>
      <c r="C95" s="168"/>
      <c r="D95" s="166"/>
      <c r="E95" s="227"/>
      <c r="F95" s="327"/>
      <c r="G95" s="328"/>
      <c r="H95" s="228"/>
      <c r="I95" s="227"/>
      <c r="J95" s="327"/>
      <c r="K95" s="328"/>
      <c r="L95" s="228"/>
      <c r="M95" s="223"/>
      <c r="N95" s="327"/>
      <c r="O95" s="328"/>
      <c r="P95" s="228"/>
    </row>
    <row r="96" spans="2:16" s="43" customFormat="1" ht="15" customHeight="1" thickBot="1" x14ac:dyDescent="0.3">
      <c r="B96" s="341" t="s">
        <v>93</v>
      </c>
      <c r="C96" s="362"/>
      <c r="D96" s="95">
        <f>SUM(D90:D95)</f>
        <v>0</v>
      </c>
      <c r="E96" s="331"/>
      <c r="F96" s="332"/>
      <c r="G96" s="207"/>
      <c r="H96" s="95">
        <f>SUM(H90:H95)</f>
        <v>0</v>
      </c>
      <c r="I96" s="331"/>
      <c r="J96" s="333"/>
      <c r="K96" s="332"/>
      <c r="L96" s="95">
        <f>SUM(L90:L95)</f>
        <v>0</v>
      </c>
      <c r="M96" s="352"/>
      <c r="N96" s="333"/>
      <c r="O96" s="332"/>
      <c r="P96" s="95">
        <f>SUM(P90:P95)</f>
        <v>0</v>
      </c>
    </row>
    <row r="97" spans="2:16" ht="15.75" thickBot="1" x14ac:dyDescent="0.3"/>
    <row r="98" spans="2:16" ht="24" customHeight="1" x14ac:dyDescent="0.25">
      <c r="B98" s="344" t="s">
        <v>201</v>
      </c>
      <c r="C98" s="361"/>
      <c r="D98" s="101">
        <f>SUM(D88+D72+D58+D43+D28+D96)</f>
        <v>0</v>
      </c>
      <c r="E98" s="334"/>
      <c r="F98" s="335"/>
      <c r="G98" s="210"/>
      <c r="H98" s="103">
        <f>SUM(H88+H72+H58+H43+H28+H96)</f>
        <v>0</v>
      </c>
      <c r="I98" s="334"/>
      <c r="J98" s="336"/>
      <c r="K98" s="336"/>
      <c r="L98" s="103">
        <f>SUM(L88+L72+L58+L43+L28+L96)</f>
        <v>0</v>
      </c>
      <c r="M98" s="363"/>
      <c r="N98" s="336"/>
      <c r="O98" s="336"/>
      <c r="P98" s="103">
        <f>SUM(P88+P72+P58+P43+P28+P96)</f>
        <v>0</v>
      </c>
    </row>
    <row r="99" spans="2:16" ht="24" customHeight="1" x14ac:dyDescent="0.25">
      <c r="B99" s="97" t="s">
        <v>94</v>
      </c>
      <c r="C99" s="169">
        <f>IFERROR(D99/(D98-D96),0)</f>
        <v>0</v>
      </c>
      <c r="D99" s="106">
        <f>SUM(H99+L99+P99)</f>
        <v>0</v>
      </c>
      <c r="E99" s="357"/>
      <c r="F99" s="359"/>
      <c r="G99" s="359"/>
      <c r="H99" s="170"/>
      <c r="I99" s="357"/>
      <c r="J99" s="359"/>
      <c r="K99" s="359"/>
      <c r="L99" s="170"/>
      <c r="M99" s="360"/>
      <c r="N99" s="359"/>
      <c r="O99" s="359"/>
      <c r="P99" s="170"/>
    </row>
    <row r="100" spans="2:16" ht="24" customHeight="1" x14ac:dyDescent="0.25">
      <c r="B100" s="350" t="s">
        <v>84</v>
      </c>
      <c r="C100" s="351"/>
      <c r="D100" s="106">
        <f>SUM(D98+D99)</f>
        <v>0</v>
      </c>
      <c r="E100" s="357"/>
      <c r="F100" s="358"/>
      <c r="G100" s="209"/>
      <c r="H100" s="104">
        <f>SUM(H99+H98)</f>
        <v>0</v>
      </c>
      <c r="I100" s="357"/>
      <c r="J100" s="359"/>
      <c r="K100" s="359"/>
      <c r="L100" s="104">
        <f>SUM(L99+L98)</f>
        <v>0</v>
      </c>
      <c r="M100" s="360"/>
      <c r="N100" s="359"/>
      <c r="O100" s="359"/>
      <c r="P100" s="104">
        <f>SUM(P98+P99)</f>
        <v>0</v>
      </c>
    </row>
    <row r="101" spans="2:16" ht="24" customHeight="1" x14ac:dyDescent="0.25">
      <c r="B101" s="348" t="s">
        <v>17</v>
      </c>
      <c r="C101" s="349"/>
      <c r="D101" s="106">
        <f>SUM(H101+L101+P101)</f>
        <v>0</v>
      </c>
      <c r="E101" s="357"/>
      <c r="F101" s="358"/>
      <c r="G101" s="209"/>
      <c r="H101" s="171"/>
      <c r="I101" s="357"/>
      <c r="J101" s="359"/>
      <c r="K101" s="359"/>
      <c r="L101" s="171"/>
      <c r="M101" s="360"/>
      <c r="N101" s="359"/>
      <c r="O101" s="359"/>
      <c r="P101" s="171"/>
    </row>
    <row r="102" spans="2:16" ht="24" customHeight="1" thickBot="1" x14ac:dyDescent="0.3">
      <c r="B102" s="346" t="s">
        <v>18</v>
      </c>
      <c r="C102" s="347"/>
      <c r="D102" s="117">
        <f>SUM(D100-D101)</f>
        <v>0</v>
      </c>
      <c r="E102" s="353"/>
      <c r="F102" s="354"/>
      <c r="G102" s="208"/>
      <c r="H102" s="54">
        <f>H100-H101</f>
        <v>0</v>
      </c>
      <c r="I102" s="353"/>
      <c r="J102" s="355"/>
      <c r="K102" s="355"/>
      <c r="L102" s="54">
        <f>SUM(L100-L101)</f>
        <v>0</v>
      </c>
      <c r="M102" s="356"/>
      <c r="N102" s="355"/>
      <c r="O102" s="355"/>
      <c r="P102" s="54">
        <f>SUM(P100-P101)</f>
        <v>0</v>
      </c>
    </row>
    <row r="103" spans="2:16" ht="22.15" customHeight="1" x14ac:dyDescent="0.25">
      <c r="B103" s="90"/>
      <c r="C103" s="90"/>
      <c r="D103" s="7"/>
      <c r="E103" s="7"/>
      <c r="F103" s="7"/>
      <c r="G103" s="7"/>
      <c r="H103" s="7"/>
      <c r="I103" s="7"/>
      <c r="J103" s="7"/>
      <c r="K103" s="7"/>
      <c r="L103" s="7"/>
      <c r="M103" s="7"/>
    </row>
    <row r="104" spans="2:16" ht="21.75" customHeight="1" x14ac:dyDescent="0.25"/>
    <row r="105" spans="2:16" s="43" customFormat="1" x14ac:dyDescent="0.25">
      <c r="B105" s="317" t="s">
        <v>225</v>
      </c>
      <c r="C105" s="318"/>
      <c r="D105" s="149"/>
      <c r="E105" s="1"/>
      <c r="F105" s="1"/>
      <c r="G105" s="1"/>
      <c r="H105" s="1"/>
      <c r="I105" s="1"/>
      <c r="J105" s="1"/>
      <c r="K105" s="1"/>
      <c r="L105" s="1"/>
      <c r="M105" s="1"/>
      <c r="N105" s="1"/>
      <c r="O105" s="1"/>
      <c r="P105" s="1"/>
    </row>
    <row r="106" spans="2:16" s="43" customFormat="1" x14ac:dyDescent="0.25">
      <c r="B106" s="311"/>
      <c r="C106" s="312"/>
      <c r="D106" s="150">
        <f>H28+L28+P28+H43+L43+P43+H58+L58+P58+H72+L72+P72+H88+L88+P88+H96+L96+P96+H99+L99+P99-H101-L101-P101</f>
        <v>0</v>
      </c>
      <c r="E106" s="1"/>
      <c r="F106" s="1"/>
      <c r="G106" s="1"/>
      <c r="H106" s="1"/>
      <c r="I106" s="1"/>
      <c r="J106" s="1"/>
      <c r="K106" s="1"/>
      <c r="L106" s="1"/>
      <c r="M106" s="1"/>
      <c r="N106" s="1"/>
      <c r="O106" s="1"/>
      <c r="P106" s="1"/>
    </row>
    <row r="107" spans="2:16" s="43" customFormat="1" x14ac:dyDescent="0.25">
      <c r="B107" s="310"/>
      <c r="C107" s="310"/>
      <c r="D107" s="150">
        <f>D102</f>
        <v>0</v>
      </c>
      <c r="E107" s="1"/>
      <c r="F107" s="1"/>
      <c r="G107" s="1"/>
      <c r="H107" s="1"/>
      <c r="I107" s="1"/>
      <c r="J107" s="1"/>
      <c r="K107" s="1"/>
      <c r="L107" s="1"/>
      <c r="M107" s="1"/>
      <c r="N107" s="1"/>
      <c r="O107" s="1"/>
      <c r="P107" s="1"/>
    </row>
    <row r="108" spans="2:16" s="43" customFormat="1" x14ac:dyDescent="0.25">
      <c r="B108" s="310" t="s">
        <v>50</v>
      </c>
      <c r="C108" s="310"/>
      <c r="D108" s="150">
        <f>D106-D107</f>
        <v>0</v>
      </c>
      <c r="E108" s="1"/>
      <c r="F108" s="1"/>
      <c r="G108" s="1"/>
      <c r="H108" s="1"/>
      <c r="I108" s="1"/>
      <c r="J108" s="1"/>
      <c r="K108" s="1"/>
      <c r="L108" s="1"/>
      <c r="M108" s="1"/>
      <c r="N108" s="1"/>
      <c r="O108" s="1"/>
      <c r="P108" s="1"/>
    </row>
    <row r="109" spans="2:16" s="43" customFormat="1" x14ac:dyDescent="0.25">
      <c r="B109" s="1"/>
      <c r="C109" s="1"/>
      <c r="D109" s="1"/>
      <c r="E109" s="1"/>
      <c r="F109" s="1"/>
      <c r="G109" s="1"/>
      <c r="H109" s="1"/>
      <c r="I109" s="1"/>
      <c r="J109" s="1"/>
      <c r="K109" s="1"/>
      <c r="L109" s="1"/>
      <c r="M109" s="1"/>
      <c r="N109" s="1"/>
      <c r="O109" s="1"/>
      <c r="P109" s="1"/>
    </row>
    <row r="110" spans="2:16" s="43" customFormat="1" x14ac:dyDescent="0.25">
      <c r="B110" s="1"/>
      <c r="C110" s="1"/>
      <c r="D110" s="1"/>
      <c r="E110" s="1"/>
      <c r="F110" s="1"/>
      <c r="G110" s="1"/>
      <c r="H110" s="1"/>
      <c r="I110" s="1"/>
      <c r="J110" s="1"/>
      <c r="K110" s="1"/>
      <c r="L110" s="1"/>
      <c r="M110" s="1"/>
      <c r="N110" s="1"/>
      <c r="O110" s="1"/>
      <c r="P110" s="1"/>
    </row>
    <row r="111" spans="2:16" s="43" customFormat="1" x14ac:dyDescent="0.25"/>
    <row r="112" spans="2:16" s="43" customFormat="1" x14ac:dyDescent="0.25"/>
    <row r="113" s="43" customFormat="1" x14ac:dyDescent="0.25"/>
    <row r="114" s="43" customFormat="1" x14ac:dyDescent="0.25"/>
    <row r="115" s="43" customFormat="1" x14ac:dyDescent="0.25"/>
    <row r="116" s="43" customFormat="1" x14ac:dyDescent="0.25"/>
    <row r="117" s="43" customFormat="1" x14ac:dyDescent="0.25"/>
    <row r="118" s="43" customFormat="1" x14ac:dyDescent="0.25"/>
    <row r="119" s="43" customFormat="1" x14ac:dyDescent="0.25"/>
    <row r="120" s="43" customFormat="1" x14ac:dyDescent="0.25"/>
    <row r="121" s="43" customFormat="1" x14ac:dyDescent="0.25"/>
    <row r="122" s="43" customFormat="1" x14ac:dyDescent="0.25"/>
    <row r="123" s="43" customFormat="1" x14ac:dyDescent="0.25"/>
    <row r="124" s="43" customFormat="1" x14ac:dyDescent="0.25"/>
    <row r="125" s="43" customFormat="1" x14ac:dyDescent="0.25"/>
    <row r="126" s="43" customFormat="1" x14ac:dyDescent="0.25"/>
    <row r="127" s="43" customFormat="1" x14ac:dyDescent="0.25"/>
    <row r="128" s="43" customFormat="1" x14ac:dyDescent="0.25"/>
    <row r="129" s="43" customFormat="1" x14ac:dyDescent="0.25"/>
    <row r="130" s="43" customFormat="1" x14ac:dyDescent="0.25"/>
    <row r="131" s="43" customFormat="1" x14ac:dyDescent="0.25"/>
    <row r="132" s="43" customFormat="1" x14ac:dyDescent="0.25"/>
    <row r="133" s="43" customFormat="1" x14ac:dyDescent="0.25"/>
    <row r="134" s="43" customFormat="1" x14ac:dyDescent="0.25"/>
    <row r="135" s="43" customFormat="1" x14ac:dyDescent="0.25"/>
    <row r="136" s="43" customFormat="1" x14ac:dyDescent="0.25"/>
    <row r="137" s="43" customFormat="1" x14ac:dyDescent="0.25"/>
    <row r="138" s="43" customFormat="1" x14ac:dyDescent="0.25"/>
    <row r="139" s="43" customFormat="1" x14ac:dyDescent="0.25"/>
    <row r="140" s="43" customFormat="1" x14ac:dyDescent="0.25"/>
    <row r="141" s="43" customFormat="1" x14ac:dyDescent="0.25"/>
    <row r="142" s="43" customFormat="1" x14ac:dyDescent="0.25"/>
    <row r="143" s="43" customFormat="1" x14ac:dyDescent="0.25"/>
    <row r="144" s="43" customFormat="1" x14ac:dyDescent="0.25"/>
    <row r="145" s="43" customFormat="1" x14ac:dyDescent="0.25"/>
    <row r="146" s="43" customFormat="1" x14ac:dyDescent="0.25"/>
    <row r="147" s="43" customFormat="1" x14ac:dyDescent="0.25"/>
    <row r="148" s="43" customFormat="1" x14ac:dyDescent="0.25"/>
    <row r="149" s="43" customFormat="1" x14ac:dyDescent="0.25"/>
    <row r="150" s="43" customFormat="1" x14ac:dyDescent="0.25"/>
    <row r="151" s="43" customFormat="1" x14ac:dyDescent="0.25"/>
    <row r="152" s="43" customFormat="1" x14ac:dyDescent="0.25"/>
    <row r="153" s="43" customFormat="1" x14ac:dyDescent="0.25"/>
    <row r="154" s="43" customFormat="1" x14ac:dyDescent="0.25"/>
    <row r="155" s="43" customFormat="1" x14ac:dyDescent="0.25"/>
    <row r="156" s="43" customFormat="1" x14ac:dyDescent="0.25"/>
    <row r="157" s="43" customFormat="1" x14ac:dyDescent="0.25"/>
    <row r="158" s="43" customFormat="1" x14ac:dyDescent="0.25"/>
  </sheetData>
  <sheetProtection sheet="1" objects="1" scenarios="1" formatCells="0" formatColumns="0" formatRows="0" insertColumns="0" insertRows="0" deleteColumns="0" deleteRows="0"/>
  <mergeCells count="272">
    <mergeCell ref="B105:C105"/>
    <mergeCell ref="B106:C106"/>
    <mergeCell ref="B107:C107"/>
    <mergeCell ref="B108:C108"/>
    <mergeCell ref="N60:O60"/>
    <mergeCell ref="B72:C72"/>
    <mergeCell ref="E72:F72"/>
    <mergeCell ref="I72:K72"/>
    <mergeCell ref="M72:O72"/>
    <mergeCell ref="B74:C74"/>
    <mergeCell ref="F74:G74"/>
    <mergeCell ref="J74:K74"/>
    <mergeCell ref="N74:O74"/>
    <mergeCell ref="B102:C102"/>
    <mergeCell ref="E102:F102"/>
    <mergeCell ref="I102:K102"/>
    <mergeCell ref="M102:O102"/>
    <mergeCell ref="B100:C100"/>
    <mergeCell ref="E100:F100"/>
    <mergeCell ref="I100:K100"/>
    <mergeCell ref="M100:O100"/>
    <mergeCell ref="I101:K101"/>
    <mergeCell ref="M101:O101"/>
    <mergeCell ref="B98:C98"/>
    <mergeCell ref="B101:C101"/>
    <mergeCell ref="E101:F101"/>
    <mergeCell ref="B94:C94"/>
    <mergeCell ref="F94:G94"/>
    <mergeCell ref="J94:K94"/>
    <mergeCell ref="N94:O94"/>
    <mergeCell ref="F95:G95"/>
    <mergeCell ref="J95:K95"/>
    <mergeCell ref="N95:O95"/>
    <mergeCell ref="E98:F98"/>
    <mergeCell ref="I98:K98"/>
    <mergeCell ref="M98:O98"/>
    <mergeCell ref="B96:C96"/>
    <mergeCell ref="E96:F96"/>
    <mergeCell ref="I96:K96"/>
    <mergeCell ref="M96:O96"/>
    <mergeCell ref="E99:G99"/>
    <mergeCell ref="I99:K99"/>
    <mergeCell ref="M99:O99"/>
    <mergeCell ref="B92:C92"/>
    <mergeCell ref="F92:G92"/>
    <mergeCell ref="J92:K92"/>
    <mergeCell ref="N92:O92"/>
    <mergeCell ref="B93:C93"/>
    <mergeCell ref="F93:G93"/>
    <mergeCell ref="J93:K93"/>
    <mergeCell ref="N93:O93"/>
    <mergeCell ref="B91:C91"/>
    <mergeCell ref="F91:G91"/>
    <mergeCell ref="J91:K91"/>
    <mergeCell ref="N91:O91"/>
    <mergeCell ref="B88:C88"/>
    <mergeCell ref="E88:F88"/>
    <mergeCell ref="I88:K88"/>
    <mergeCell ref="M88:O88"/>
    <mergeCell ref="B90:C90"/>
    <mergeCell ref="F90:G90"/>
    <mergeCell ref="J90:K90"/>
    <mergeCell ref="N90:O90"/>
    <mergeCell ref="B87:C87"/>
    <mergeCell ref="F87:G87"/>
    <mergeCell ref="J87:K87"/>
    <mergeCell ref="N87:O87"/>
    <mergeCell ref="B84:C84"/>
    <mergeCell ref="F84:G84"/>
    <mergeCell ref="J84:K84"/>
    <mergeCell ref="N84:O84"/>
    <mergeCell ref="B85:C85"/>
    <mergeCell ref="F85:G85"/>
    <mergeCell ref="J85:K85"/>
    <mergeCell ref="N85:O85"/>
    <mergeCell ref="B82:C82"/>
    <mergeCell ref="F82:G82"/>
    <mergeCell ref="J82:K82"/>
    <mergeCell ref="N82:O82"/>
    <mergeCell ref="B83:C83"/>
    <mergeCell ref="F83:G83"/>
    <mergeCell ref="J83:K83"/>
    <mergeCell ref="N83:O83"/>
    <mergeCell ref="B80:C80"/>
    <mergeCell ref="F80:G80"/>
    <mergeCell ref="J80:K80"/>
    <mergeCell ref="N80:O80"/>
    <mergeCell ref="B81:C81"/>
    <mergeCell ref="F81:G81"/>
    <mergeCell ref="J81:K81"/>
    <mergeCell ref="N81:O81"/>
    <mergeCell ref="B78:C78"/>
    <mergeCell ref="F78:G78"/>
    <mergeCell ref="J78:K78"/>
    <mergeCell ref="N78:O78"/>
    <mergeCell ref="B79:C79"/>
    <mergeCell ref="F79:G79"/>
    <mergeCell ref="J79:K79"/>
    <mergeCell ref="N79:O79"/>
    <mergeCell ref="B76:C76"/>
    <mergeCell ref="F76:G76"/>
    <mergeCell ref="J76:K76"/>
    <mergeCell ref="N76:O76"/>
    <mergeCell ref="B77:C77"/>
    <mergeCell ref="F77:G77"/>
    <mergeCell ref="J77:K77"/>
    <mergeCell ref="N77:O77"/>
    <mergeCell ref="B75:C75"/>
    <mergeCell ref="F75:G75"/>
    <mergeCell ref="J75:K75"/>
    <mergeCell ref="N75:O75"/>
    <mergeCell ref="B71:C71"/>
    <mergeCell ref="F71:G71"/>
    <mergeCell ref="J71:K71"/>
    <mergeCell ref="N71:O71"/>
    <mergeCell ref="B68:C68"/>
    <mergeCell ref="F68:G68"/>
    <mergeCell ref="J68:K68"/>
    <mergeCell ref="N68:O68"/>
    <mergeCell ref="B69:C69"/>
    <mergeCell ref="F69:G69"/>
    <mergeCell ref="J69:K69"/>
    <mergeCell ref="N69:O69"/>
    <mergeCell ref="B66:C66"/>
    <mergeCell ref="F66:G66"/>
    <mergeCell ref="J66:K66"/>
    <mergeCell ref="N66:O66"/>
    <mergeCell ref="B67:C67"/>
    <mergeCell ref="F67:G67"/>
    <mergeCell ref="J67:K67"/>
    <mergeCell ref="N67:O67"/>
    <mergeCell ref="B64:C64"/>
    <mergeCell ref="F64:G64"/>
    <mergeCell ref="J64:K64"/>
    <mergeCell ref="N64:O64"/>
    <mergeCell ref="B65:C65"/>
    <mergeCell ref="F65:G65"/>
    <mergeCell ref="J65:K65"/>
    <mergeCell ref="N65:O65"/>
    <mergeCell ref="B62:C62"/>
    <mergeCell ref="F62:G62"/>
    <mergeCell ref="J62:K62"/>
    <mergeCell ref="N62:O62"/>
    <mergeCell ref="B63:C63"/>
    <mergeCell ref="F63:G63"/>
    <mergeCell ref="J63:K63"/>
    <mergeCell ref="N63:O63"/>
    <mergeCell ref="B61:C61"/>
    <mergeCell ref="F61:G61"/>
    <mergeCell ref="J61:K61"/>
    <mergeCell ref="N61:O61"/>
    <mergeCell ref="B58:C58"/>
    <mergeCell ref="E58:F58"/>
    <mergeCell ref="I58:K58"/>
    <mergeCell ref="M58:O58"/>
    <mergeCell ref="B60:C60"/>
    <mergeCell ref="F60:G60"/>
    <mergeCell ref="J60:K60"/>
    <mergeCell ref="B57:C57"/>
    <mergeCell ref="F57:G57"/>
    <mergeCell ref="J57:K57"/>
    <mergeCell ref="N57:O57"/>
    <mergeCell ref="B53:C53"/>
    <mergeCell ref="B54:C54"/>
    <mergeCell ref="F54:G54"/>
    <mergeCell ref="J54:K54"/>
    <mergeCell ref="N54:O54"/>
    <mergeCell ref="B55:C55"/>
    <mergeCell ref="F55:G55"/>
    <mergeCell ref="J55:K55"/>
    <mergeCell ref="N55:O55"/>
    <mergeCell ref="F53:G53"/>
    <mergeCell ref="J53:K53"/>
    <mergeCell ref="N53:O53"/>
    <mergeCell ref="B50:C50"/>
    <mergeCell ref="B51:C51"/>
    <mergeCell ref="B52:C52"/>
    <mergeCell ref="B48:C48"/>
    <mergeCell ref="F48:G48"/>
    <mergeCell ref="J48:K48"/>
    <mergeCell ref="N48:O48"/>
    <mergeCell ref="B49:C49"/>
    <mergeCell ref="F49:G49"/>
    <mergeCell ref="J49:K49"/>
    <mergeCell ref="N49:O49"/>
    <mergeCell ref="B46:C46"/>
    <mergeCell ref="F46:G46"/>
    <mergeCell ref="J46:K46"/>
    <mergeCell ref="N46:O46"/>
    <mergeCell ref="B47:C47"/>
    <mergeCell ref="F47:G47"/>
    <mergeCell ref="J47:K47"/>
    <mergeCell ref="N47:O47"/>
    <mergeCell ref="B42:C42"/>
    <mergeCell ref="F42:G42"/>
    <mergeCell ref="J42:K42"/>
    <mergeCell ref="N42:O42"/>
    <mergeCell ref="B43:C43"/>
    <mergeCell ref="I43:K43"/>
    <mergeCell ref="M43:O43"/>
    <mergeCell ref="B45:C45"/>
    <mergeCell ref="F45:G45"/>
    <mergeCell ref="J45:K45"/>
    <mergeCell ref="N45:O45"/>
    <mergeCell ref="B40:C40"/>
    <mergeCell ref="F40:G40"/>
    <mergeCell ref="J40:K40"/>
    <mergeCell ref="N40:O40"/>
    <mergeCell ref="B38:C38"/>
    <mergeCell ref="F38:G38"/>
    <mergeCell ref="J38:K38"/>
    <mergeCell ref="N38:O38"/>
    <mergeCell ref="B39:C39"/>
    <mergeCell ref="F39:G39"/>
    <mergeCell ref="J39:K39"/>
    <mergeCell ref="N39:O39"/>
    <mergeCell ref="B36:C36"/>
    <mergeCell ref="F36:G36"/>
    <mergeCell ref="J36:K36"/>
    <mergeCell ref="N36:O36"/>
    <mergeCell ref="B37:C37"/>
    <mergeCell ref="F37:G37"/>
    <mergeCell ref="J37:K37"/>
    <mergeCell ref="N37:O37"/>
    <mergeCell ref="B34:C34"/>
    <mergeCell ref="F34:G34"/>
    <mergeCell ref="J34:K34"/>
    <mergeCell ref="N34:O34"/>
    <mergeCell ref="B35:C35"/>
    <mergeCell ref="F35:G35"/>
    <mergeCell ref="J35:K35"/>
    <mergeCell ref="N35:O35"/>
    <mergeCell ref="B32:C32"/>
    <mergeCell ref="F32:G32"/>
    <mergeCell ref="J32:K32"/>
    <mergeCell ref="N32:O32"/>
    <mergeCell ref="B33:C33"/>
    <mergeCell ref="F33:G33"/>
    <mergeCell ref="J33:K33"/>
    <mergeCell ref="N33:O33"/>
    <mergeCell ref="B30:C30"/>
    <mergeCell ref="F30:G30"/>
    <mergeCell ref="J30:K30"/>
    <mergeCell ref="N30:O30"/>
    <mergeCell ref="B31:C31"/>
    <mergeCell ref="F31:G31"/>
    <mergeCell ref="J31:K31"/>
    <mergeCell ref="N31:O31"/>
    <mergeCell ref="B27:C27"/>
    <mergeCell ref="B28:C28"/>
    <mergeCell ref="E28:F28"/>
    <mergeCell ref="I28:K28"/>
    <mergeCell ref="M28:O28"/>
    <mergeCell ref="B21:C21"/>
    <mergeCell ref="B22:C22"/>
    <mergeCell ref="B23:C23"/>
    <mergeCell ref="B24:C24"/>
    <mergeCell ref="B20:C20"/>
    <mergeCell ref="B14:C14"/>
    <mergeCell ref="B15:C15"/>
    <mergeCell ref="B16:C16"/>
    <mergeCell ref="B17:C17"/>
    <mergeCell ref="B18:C18"/>
    <mergeCell ref="B19:C19"/>
    <mergeCell ref="F4:P4"/>
    <mergeCell ref="F5:P5"/>
    <mergeCell ref="F6:P6"/>
    <mergeCell ref="F7:P7"/>
    <mergeCell ref="B13:C13"/>
    <mergeCell ref="E13:H13"/>
    <mergeCell ref="I13:L13"/>
    <mergeCell ref="M13:P13"/>
  </mergeCells>
  <pageMargins left="0.19685039370078741" right="0" top="0.43307086614173229" bottom="0.35433070866141736" header="0.31496062992125984" footer="0.31496062992125984"/>
  <pageSetup paperSize="9" scale="90" fitToHeight="0" orientation="landscape" r:id="rId1"/>
  <headerFooter>
    <oddFooter>&amp;C&amp;P</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FFDFF"/>
    <pageSetUpPr fitToPage="1"/>
  </sheetPr>
  <dimension ref="A1:AF154"/>
  <sheetViews>
    <sheetView zoomScaleNormal="100" workbookViewId="0">
      <selection activeCell="F4" sqref="F4:P4"/>
    </sheetView>
  </sheetViews>
  <sheetFormatPr defaultRowHeight="15" x14ac:dyDescent="0.25"/>
  <cols>
    <col min="1" max="1" width="2" style="1" customWidth="1"/>
    <col min="2" max="2" width="32.7109375" style="1" customWidth="1"/>
    <col min="3" max="3" width="12" style="1" customWidth="1"/>
    <col min="4" max="4" width="12.5703125" style="1" customWidth="1"/>
    <col min="5" max="5" width="10.7109375" style="1" customWidth="1"/>
    <col min="6" max="6" width="6.140625" style="1" customWidth="1"/>
    <col min="7" max="7" width="5.7109375" style="1" customWidth="1"/>
    <col min="8" max="9" width="10.7109375" style="1" customWidth="1"/>
    <col min="10" max="10" width="6.140625" style="1" customWidth="1"/>
    <col min="11" max="11" width="5.7109375" style="1" customWidth="1"/>
    <col min="12" max="13" width="10.7109375" style="1" customWidth="1"/>
    <col min="14" max="14" width="6.140625" style="1" customWidth="1"/>
    <col min="15" max="15" width="5.7109375" style="1" customWidth="1"/>
    <col min="16" max="16" width="10.7109375" style="1" customWidth="1"/>
    <col min="17" max="32" width="9.140625" style="43"/>
    <col min="33" max="16384" width="9.140625" style="1"/>
  </cols>
  <sheetData>
    <row r="1" spans="1:16" ht="15.75" x14ac:dyDescent="0.25">
      <c r="F1" s="9"/>
      <c r="G1" s="9"/>
      <c r="K1" s="6"/>
      <c r="L1" s="5"/>
      <c r="M1" s="6"/>
      <c r="N1" s="6"/>
      <c r="O1" s="5"/>
      <c r="P1" s="9" t="s">
        <v>75</v>
      </c>
    </row>
    <row r="2" spans="1:16" ht="26.25" x14ac:dyDescent="0.25">
      <c r="C2" s="11" t="s">
        <v>188</v>
      </c>
      <c r="F2" s="6"/>
      <c r="G2" s="6"/>
    </row>
    <row r="3" spans="1:16" x14ac:dyDescent="0.25">
      <c r="C3" s="6"/>
      <c r="F3" s="6"/>
      <c r="G3" s="6"/>
    </row>
    <row r="4" spans="1:16" ht="15.75" x14ac:dyDescent="0.25">
      <c r="C4" s="12" t="s">
        <v>31</v>
      </c>
      <c r="F4" s="374"/>
      <c r="G4" s="374"/>
      <c r="H4" s="374"/>
      <c r="I4" s="374"/>
      <c r="J4" s="374"/>
      <c r="K4" s="374"/>
      <c r="L4" s="374"/>
      <c r="M4" s="374"/>
      <c r="N4" s="374"/>
      <c r="O4" s="374"/>
      <c r="P4" s="374"/>
    </row>
    <row r="5" spans="1:16" ht="15.75" x14ac:dyDescent="0.25">
      <c r="C5" s="12" t="s">
        <v>0</v>
      </c>
      <c r="F5" s="375"/>
      <c r="G5" s="375"/>
      <c r="H5" s="375"/>
      <c r="I5" s="375"/>
      <c r="J5" s="375"/>
      <c r="K5" s="375"/>
      <c r="L5" s="375"/>
      <c r="M5" s="375"/>
      <c r="N5" s="375"/>
      <c r="O5" s="375"/>
      <c r="P5" s="375"/>
    </row>
    <row r="6" spans="1:16" ht="15.75" x14ac:dyDescent="0.25">
      <c r="C6" s="12" t="s">
        <v>71</v>
      </c>
      <c r="F6" s="375"/>
      <c r="G6" s="375"/>
      <c r="H6" s="375"/>
      <c r="I6" s="375"/>
      <c r="J6" s="375"/>
      <c r="K6" s="375"/>
      <c r="L6" s="375"/>
      <c r="M6" s="375"/>
      <c r="N6" s="375"/>
      <c r="O6" s="375"/>
      <c r="P6" s="375"/>
    </row>
    <row r="7" spans="1:16" ht="18" customHeight="1" x14ac:dyDescent="0.25">
      <c r="B7" s="11"/>
      <c r="C7" s="12" t="s">
        <v>150</v>
      </c>
      <c r="F7" s="375"/>
      <c r="G7" s="375"/>
      <c r="H7" s="375"/>
      <c r="I7" s="375"/>
      <c r="J7" s="375"/>
      <c r="K7" s="375"/>
      <c r="L7" s="375"/>
      <c r="M7" s="375"/>
      <c r="N7" s="375"/>
      <c r="O7" s="375"/>
      <c r="P7" s="375"/>
    </row>
    <row r="8" spans="1:16" x14ac:dyDescent="0.25">
      <c r="C8" s="43"/>
      <c r="D8" s="43"/>
      <c r="E8" s="43"/>
      <c r="F8" s="43"/>
      <c r="G8" s="43"/>
      <c r="H8" s="43"/>
      <c r="I8" s="43"/>
      <c r="J8" s="43"/>
      <c r="K8" s="43"/>
      <c r="L8" s="43"/>
      <c r="M8" s="43"/>
      <c r="N8" s="43"/>
      <c r="O8" s="43"/>
      <c r="P8" s="43"/>
    </row>
    <row r="9" spans="1:16" ht="18.75" x14ac:dyDescent="0.3">
      <c r="B9" s="67" t="s">
        <v>74</v>
      </c>
      <c r="C9" s="43"/>
      <c r="D9" s="43"/>
      <c r="E9" s="43"/>
      <c r="F9" s="43"/>
      <c r="G9" s="43"/>
      <c r="H9" s="43"/>
      <c r="I9" s="43"/>
      <c r="J9" s="43"/>
      <c r="K9" s="43"/>
      <c r="L9" s="43"/>
      <c r="M9" s="43"/>
      <c r="N9" s="43"/>
      <c r="O9" s="43"/>
      <c r="P9" s="43"/>
    </row>
    <row r="10" spans="1:16" x14ac:dyDescent="0.25">
      <c r="C10" s="43"/>
      <c r="D10" s="43"/>
      <c r="E10" s="43"/>
      <c r="F10" s="43"/>
      <c r="G10" s="43"/>
      <c r="H10" s="43"/>
      <c r="I10" s="43"/>
      <c r="J10" s="43"/>
      <c r="K10" s="43"/>
      <c r="L10" s="43"/>
      <c r="M10" s="43"/>
      <c r="N10" s="43"/>
      <c r="O10" s="43"/>
      <c r="P10" s="43"/>
    </row>
    <row r="11" spans="1:16" ht="20.25" x14ac:dyDescent="0.3">
      <c r="B11" s="86" t="s">
        <v>98</v>
      </c>
      <c r="C11" s="173"/>
      <c r="D11" s="173"/>
      <c r="E11" s="173"/>
      <c r="F11" s="173"/>
      <c r="G11" s="173"/>
      <c r="H11" s="173"/>
      <c r="I11" s="173"/>
      <c r="J11" s="43"/>
      <c r="K11" s="43"/>
      <c r="L11" s="43"/>
      <c r="M11" s="43"/>
      <c r="N11" s="43"/>
      <c r="O11" s="43"/>
      <c r="P11" s="43"/>
    </row>
    <row r="12" spans="1:16" ht="15.75" thickBot="1" x14ac:dyDescent="0.3">
      <c r="B12" s="1" t="s">
        <v>73</v>
      </c>
      <c r="C12" s="43"/>
      <c r="D12" s="43"/>
      <c r="E12" s="43"/>
      <c r="F12" s="43"/>
      <c r="G12" s="43"/>
      <c r="H12" s="43"/>
      <c r="I12" s="43"/>
      <c r="J12" s="43"/>
      <c r="K12" s="43"/>
      <c r="L12" s="43"/>
      <c r="M12" s="43"/>
      <c r="N12" s="43"/>
      <c r="O12" s="43"/>
      <c r="P12" s="43"/>
    </row>
    <row r="13" spans="1:16" ht="34.5" customHeight="1" thickBot="1" x14ac:dyDescent="0.3">
      <c r="A13" s="4"/>
      <c r="B13" s="382" t="s">
        <v>79</v>
      </c>
      <c r="C13" s="383"/>
      <c r="D13" s="199" t="s">
        <v>80</v>
      </c>
      <c r="E13" s="376" t="s">
        <v>104</v>
      </c>
      <c r="F13" s="376"/>
      <c r="G13" s="376"/>
      <c r="H13" s="376"/>
      <c r="I13" s="376" t="s">
        <v>19</v>
      </c>
      <c r="J13" s="376"/>
      <c r="K13" s="376"/>
      <c r="L13" s="376"/>
      <c r="M13" s="376" t="s">
        <v>20</v>
      </c>
      <c r="N13" s="376"/>
      <c r="O13" s="376"/>
      <c r="P13" s="377"/>
    </row>
    <row r="14" spans="1:16" ht="49.5" customHeight="1" x14ac:dyDescent="0.25">
      <c r="A14" s="91"/>
      <c r="B14" s="378" t="s">
        <v>27</v>
      </c>
      <c r="C14" s="386"/>
      <c r="D14" s="211" t="s">
        <v>223</v>
      </c>
      <c r="E14" s="212" t="s">
        <v>204</v>
      </c>
      <c r="F14" s="213" t="s">
        <v>205</v>
      </c>
      <c r="G14" s="213" t="s">
        <v>206</v>
      </c>
      <c r="H14" s="214" t="s">
        <v>222</v>
      </c>
      <c r="I14" s="212" t="s">
        <v>204</v>
      </c>
      <c r="J14" s="213" t="s">
        <v>205</v>
      </c>
      <c r="K14" s="213" t="s">
        <v>206</v>
      </c>
      <c r="L14" s="214" t="s">
        <v>222</v>
      </c>
      <c r="M14" s="212" t="s">
        <v>204</v>
      </c>
      <c r="N14" s="213" t="s">
        <v>205</v>
      </c>
      <c r="O14" s="213" t="s">
        <v>206</v>
      </c>
      <c r="P14" s="214" t="s">
        <v>222</v>
      </c>
    </row>
    <row r="15" spans="1:16" s="43" customFormat="1" x14ac:dyDescent="0.25">
      <c r="A15" s="172"/>
      <c r="B15" s="384" t="s">
        <v>81</v>
      </c>
      <c r="C15" s="385"/>
      <c r="D15" s="156"/>
      <c r="E15" s="157"/>
      <c r="F15" s="158"/>
      <c r="G15" s="203"/>
      <c r="H15" s="160"/>
      <c r="I15" s="157"/>
      <c r="J15" s="158"/>
      <c r="K15" s="161"/>
      <c r="L15" s="160"/>
      <c r="M15" s="157"/>
      <c r="N15" s="158"/>
      <c r="O15" s="161"/>
      <c r="P15" s="160"/>
    </row>
    <row r="16" spans="1:16" s="43" customFormat="1" ht="15" customHeight="1" x14ac:dyDescent="0.25">
      <c r="A16" s="172"/>
      <c r="B16" s="370" t="s">
        <v>154</v>
      </c>
      <c r="C16" s="371"/>
      <c r="D16" s="162"/>
      <c r="E16" s="157"/>
      <c r="F16" s="158"/>
      <c r="G16" s="203"/>
      <c r="H16" s="160"/>
      <c r="I16" s="157"/>
      <c r="J16" s="158"/>
      <c r="K16" s="161"/>
      <c r="L16" s="160"/>
      <c r="M16" s="157"/>
      <c r="N16" s="158"/>
      <c r="O16" s="161"/>
      <c r="P16" s="160"/>
    </row>
    <row r="17" spans="1:18" s="43" customFormat="1" ht="15" customHeight="1" x14ac:dyDescent="0.25">
      <c r="A17" s="172"/>
      <c r="B17" s="319"/>
      <c r="C17" s="320"/>
      <c r="D17" s="162"/>
      <c r="E17" s="157"/>
      <c r="F17" s="158"/>
      <c r="G17" s="203"/>
      <c r="H17" s="160"/>
      <c r="I17" s="157"/>
      <c r="J17" s="158"/>
      <c r="K17" s="161"/>
      <c r="L17" s="160"/>
      <c r="M17" s="157"/>
      <c r="N17" s="158"/>
      <c r="O17" s="161"/>
      <c r="P17" s="160"/>
    </row>
    <row r="18" spans="1:18" s="43" customFormat="1" ht="15" customHeight="1" x14ac:dyDescent="0.25">
      <c r="A18" s="172"/>
      <c r="B18" s="319"/>
      <c r="C18" s="320"/>
      <c r="D18" s="162"/>
      <c r="E18" s="157"/>
      <c r="F18" s="158"/>
      <c r="G18" s="203"/>
      <c r="H18" s="160"/>
      <c r="I18" s="157"/>
      <c r="J18" s="158"/>
      <c r="K18" s="161"/>
      <c r="L18" s="160"/>
      <c r="M18" s="157"/>
      <c r="N18" s="158"/>
      <c r="O18" s="161"/>
      <c r="P18" s="160"/>
    </row>
    <row r="19" spans="1:18" s="43" customFormat="1" ht="15" customHeight="1" x14ac:dyDescent="0.25">
      <c r="A19" s="172"/>
      <c r="B19" s="319"/>
      <c r="C19" s="320"/>
      <c r="D19" s="162"/>
      <c r="E19" s="157"/>
      <c r="F19" s="158"/>
      <c r="G19" s="203"/>
      <c r="H19" s="160"/>
      <c r="I19" s="157"/>
      <c r="J19" s="158"/>
      <c r="K19" s="161"/>
      <c r="L19" s="160"/>
      <c r="M19" s="157"/>
      <c r="N19" s="158"/>
      <c r="O19" s="161"/>
      <c r="P19" s="160"/>
    </row>
    <row r="20" spans="1:18" s="43" customFormat="1" ht="15" customHeight="1" x14ac:dyDescent="0.25">
      <c r="A20" s="172"/>
      <c r="B20" s="370" t="s">
        <v>155</v>
      </c>
      <c r="C20" s="371"/>
      <c r="D20" s="162"/>
      <c r="E20" s="157"/>
      <c r="F20" s="158"/>
      <c r="G20" s="203"/>
      <c r="H20" s="160"/>
      <c r="I20" s="157"/>
      <c r="J20" s="158"/>
      <c r="K20" s="161"/>
      <c r="L20" s="160"/>
      <c r="M20" s="157"/>
      <c r="N20" s="158"/>
      <c r="O20" s="161"/>
      <c r="P20" s="160"/>
    </row>
    <row r="21" spans="1:18" s="43" customFormat="1" ht="15" customHeight="1" x14ac:dyDescent="0.25">
      <c r="A21" s="172"/>
      <c r="B21" s="319"/>
      <c r="C21" s="320"/>
      <c r="D21" s="162"/>
      <c r="E21" s="157"/>
      <c r="F21" s="158"/>
      <c r="G21" s="203"/>
      <c r="H21" s="160"/>
      <c r="I21" s="157"/>
      <c r="J21" s="158"/>
      <c r="K21" s="161"/>
      <c r="L21" s="160"/>
      <c r="M21" s="157"/>
      <c r="N21" s="158"/>
      <c r="O21" s="161"/>
      <c r="P21" s="160"/>
    </row>
    <row r="22" spans="1:18" s="43" customFormat="1" ht="15" customHeight="1" x14ac:dyDescent="0.25">
      <c r="A22" s="172"/>
      <c r="B22" s="366"/>
      <c r="C22" s="367"/>
      <c r="D22" s="162"/>
      <c r="E22" s="157"/>
      <c r="F22" s="158"/>
      <c r="G22" s="203"/>
      <c r="H22" s="160"/>
      <c r="I22" s="157"/>
      <c r="J22" s="158"/>
      <c r="K22" s="161"/>
      <c r="L22" s="160"/>
      <c r="M22" s="157"/>
      <c r="N22" s="158"/>
      <c r="O22" s="161"/>
      <c r="P22" s="160"/>
    </row>
    <row r="23" spans="1:18" s="43" customFormat="1" x14ac:dyDescent="0.25">
      <c r="A23" s="172"/>
      <c r="B23" s="380"/>
      <c r="C23" s="381"/>
      <c r="D23" s="162"/>
      <c r="E23" s="157"/>
      <c r="F23" s="158"/>
      <c r="G23" s="203"/>
      <c r="H23" s="160"/>
      <c r="I23" s="157"/>
      <c r="J23" s="158"/>
      <c r="K23" s="161"/>
      <c r="L23" s="160"/>
      <c r="M23" s="157"/>
      <c r="N23" s="158"/>
      <c r="O23" s="161"/>
      <c r="P23" s="160"/>
    </row>
    <row r="24" spans="1:18" s="43" customFormat="1" ht="15" customHeight="1" x14ac:dyDescent="0.25">
      <c r="A24" s="172"/>
      <c r="B24" s="370" t="s">
        <v>152</v>
      </c>
      <c r="C24" s="371"/>
      <c r="D24" s="162"/>
      <c r="E24" s="157"/>
      <c r="F24" s="158"/>
      <c r="G24" s="203"/>
      <c r="H24" s="160"/>
      <c r="I24" s="157"/>
      <c r="J24" s="158"/>
      <c r="K24" s="161"/>
      <c r="L24" s="160"/>
      <c r="M24" s="157"/>
      <c r="N24" s="158"/>
      <c r="O24" s="161"/>
      <c r="P24" s="160"/>
    </row>
    <row r="25" spans="1:18" s="43" customFormat="1" ht="15" customHeight="1" x14ac:dyDescent="0.25">
      <c r="A25" s="172"/>
      <c r="B25" s="205"/>
      <c r="C25" s="221"/>
      <c r="D25" s="162"/>
      <c r="E25" s="157"/>
      <c r="F25" s="158"/>
      <c r="G25" s="203"/>
      <c r="H25" s="160"/>
      <c r="I25" s="157"/>
      <c r="J25" s="158"/>
      <c r="K25" s="161"/>
      <c r="L25" s="160"/>
      <c r="M25" s="157"/>
      <c r="N25" s="158"/>
      <c r="O25" s="161"/>
      <c r="P25" s="160"/>
    </row>
    <row r="26" spans="1:18" ht="15" customHeight="1" x14ac:dyDescent="0.25">
      <c r="A26" s="91"/>
      <c r="B26" s="205"/>
      <c r="C26" s="221"/>
      <c r="D26" s="162"/>
      <c r="E26" s="157"/>
      <c r="F26" s="158"/>
      <c r="G26" s="203"/>
      <c r="H26" s="160"/>
      <c r="I26" s="157"/>
      <c r="J26" s="158"/>
      <c r="K26" s="161"/>
      <c r="L26" s="160"/>
      <c r="M26" s="157"/>
      <c r="N26" s="158"/>
      <c r="O26" s="161"/>
      <c r="P26" s="160"/>
    </row>
    <row r="27" spans="1:18" ht="15.75" thickBot="1" x14ac:dyDescent="0.3">
      <c r="A27" s="91"/>
      <c r="B27" s="337" t="s">
        <v>88</v>
      </c>
      <c r="C27" s="338"/>
      <c r="D27" s="225"/>
      <c r="E27" s="216"/>
      <c r="F27" s="217"/>
      <c r="G27" s="218"/>
      <c r="H27" s="219"/>
      <c r="I27" s="216"/>
      <c r="J27" s="217"/>
      <c r="K27" s="220"/>
      <c r="L27" s="219"/>
      <c r="M27" s="216"/>
      <c r="N27" s="217"/>
      <c r="O27" s="220"/>
      <c r="P27" s="219"/>
    </row>
    <row r="28" spans="1:18" ht="15.75" thickBot="1" x14ac:dyDescent="0.3">
      <c r="B28" s="341" t="s">
        <v>2</v>
      </c>
      <c r="C28" s="362"/>
      <c r="D28" s="179">
        <f>SUM(D14:D27)</f>
        <v>0</v>
      </c>
      <c r="E28" s="368"/>
      <c r="F28" s="369"/>
      <c r="G28" s="207"/>
      <c r="H28" s="95">
        <f>SUM(H14:H27)</f>
        <v>0</v>
      </c>
      <c r="I28" s="368"/>
      <c r="J28" s="369"/>
      <c r="K28" s="369"/>
      <c r="L28" s="95">
        <f>SUM(L14:L27)</f>
        <v>0</v>
      </c>
      <c r="M28" s="368"/>
      <c r="N28" s="369"/>
      <c r="O28" s="369"/>
      <c r="P28" s="95">
        <f>SUM(P14:P27)</f>
        <v>0</v>
      </c>
    </row>
    <row r="29" spans="1:18" ht="27.75" customHeight="1" thickBot="1" x14ac:dyDescent="0.3">
      <c r="Q29" s="154"/>
      <c r="R29" s="154"/>
    </row>
    <row r="30" spans="1:18" s="43" customFormat="1" ht="27" customHeight="1" x14ac:dyDescent="0.25">
      <c r="B30" s="378" t="s">
        <v>82</v>
      </c>
      <c r="C30" s="379"/>
      <c r="D30" s="100" t="s">
        <v>78</v>
      </c>
      <c r="E30" s="93" t="s">
        <v>1</v>
      </c>
      <c r="F30" s="321" t="s">
        <v>85</v>
      </c>
      <c r="G30" s="322"/>
      <c r="H30" s="96" t="s">
        <v>78</v>
      </c>
      <c r="I30" s="93" t="s">
        <v>1</v>
      </c>
      <c r="J30" s="321" t="s">
        <v>85</v>
      </c>
      <c r="K30" s="322"/>
      <c r="L30" s="96" t="s">
        <v>78</v>
      </c>
      <c r="M30" s="93" t="s">
        <v>1</v>
      </c>
      <c r="N30" s="321" t="s">
        <v>85</v>
      </c>
      <c r="O30" s="322"/>
      <c r="P30" s="96" t="s">
        <v>78</v>
      </c>
      <c r="Q30" s="154"/>
      <c r="R30" s="154"/>
    </row>
    <row r="31" spans="1:18" s="43" customFormat="1" ht="15.75" customHeight="1" x14ac:dyDescent="0.25">
      <c r="B31" s="339" t="s">
        <v>156</v>
      </c>
      <c r="C31" s="340"/>
      <c r="D31" s="163"/>
      <c r="E31" s="157"/>
      <c r="F31" s="323"/>
      <c r="G31" s="324"/>
      <c r="H31" s="160"/>
      <c r="I31" s="157"/>
      <c r="J31" s="323"/>
      <c r="K31" s="324"/>
      <c r="L31" s="160"/>
      <c r="M31" s="157"/>
      <c r="N31" s="323"/>
      <c r="O31" s="324"/>
      <c r="P31" s="160"/>
      <c r="Q31" s="154"/>
      <c r="R31" s="154"/>
    </row>
    <row r="32" spans="1:18" s="43" customFormat="1" ht="15" customHeight="1" x14ac:dyDescent="0.25">
      <c r="B32" s="319" t="s">
        <v>221</v>
      </c>
      <c r="C32" s="343"/>
      <c r="D32" s="163"/>
      <c r="E32" s="157"/>
      <c r="F32" s="323"/>
      <c r="G32" s="324"/>
      <c r="H32" s="160"/>
      <c r="I32" s="157"/>
      <c r="J32" s="323"/>
      <c r="K32" s="324"/>
      <c r="L32" s="160"/>
      <c r="M32" s="157"/>
      <c r="N32" s="323"/>
      <c r="O32" s="324"/>
      <c r="P32" s="160"/>
      <c r="Q32" s="154"/>
      <c r="R32" s="154"/>
    </row>
    <row r="33" spans="2:18" s="43" customFormat="1" ht="15" customHeight="1" x14ac:dyDescent="0.25">
      <c r="B33" s="319" t="s">
        <v>3</v>
      </c>
      <c r="C33" s="343"/>
      <c r="D33" s="163"/>
      <c r="E33" s="157"/>
      <c r="F33" s="323"/>
      <c r="G33" s="324"/>
      <c r="H33" s="160"/>
      <c r="I33" s="157"/>
      <c r="J33" s="323"/>
      <c r="K33" s="324"/>
      <c r="L33" s="160"/>
      <c r="M33" s="157"/>
      <c r="N33" s="323"/>
      <c r="O33" s="324"/>
      <c r="P33" s="160"/>
      <c r="Q33" s="154"/>
      <c r="R33" s="154"/>
    </row>
    <row r="34" spans="2:18" s="43" customFormat="1" ht="15" customHeight="1" x14ac:dyDescent="0.25">
      <c r="B34" s="319" t="s">
        <v>35</v>
      </c>
      <c r="C34" s="343"/>
      <c r="D34" s="163"/>
      <c r="E34" s="157"/>
      <c r="F34" s="323"/>
      <c r="G34" s="324"/>
      <c r="H34" s="160"/>
      <c r="I34" s="157"/>
      <c r="J34" s="323"/>
      <c r="K34" s="324"/>
      <c r="L34" s="160"/>
      <c r="M34" s="157"/>
      <c r="N34" s="323"/>
      <c r="O34" s="324"/>
      <c r="P34" s="160"/>
      <c r="Q34" s="154"/>
      <c r="R34" s="154"/>
    </row>
    <row r="35" spans="2:18" s="43" customFormat="1" ht="15" customHeight="1" x14ac:dyDescent="0.25">
      <c r="B35" s="319" t="s">
        <v>4</v>
      </c>
      <c r="C35" s="343"/>
      <c r="D35" s="163"/>
      <c r="E35" s="157"/>
      <c r="F35" s="323"/>
      <c r="G35" s="324"/>
      <c r="H35" s="160"/>
      <c r="I35" s="157"/>
      <c r="J35" s="323"/>
      <c r="K35" s="324"/>
      <c r="L35" s="160"/>
      <c r="M35" s="157"/>
      <c r="N35" s="323"/>
      <c r="O35" s="324"/>
      <c r="P35" s="160"/>
      <c r="Q35" s="154"/>
      <c r="R35" s="154"/>
    </row>
    <row r="36" spans="2:18" s="43" customFormat="1" ht="15" customHeight="1" x14ac:dyDescent="0.25">
      <c r="B36" s="319" t="s">
        <v>5</v>
      </c>
      <c r="C36" s="343"/>
      <c r="D36" s="163"/>
      <c r="E36" s="157"/>
      <c r="F36" s="323"/>
      <c r="G36" s="324"/>
      <c r="H36" s="160"/>
      <c r="I36" s="157"/>
      <c r="J36" s="323"/>
      <c r="K36" s="324"/>
      <c r="L36" s="160"/>
      <c r="M36" s="157"/>
      <c r="N36" s="323"/>
      <c r="O36" s="324"/>
      <c r="P36" s="160"/>
      <c r="Q36" s="154"/>
      <c r="R36" s="154"/>
    </row>
    <row r="37" spans="2:18" s="43" customFormat="1" ht="15" customHeight="1" x14ac:dyDescent="0.25">
      <c r="B37" s="319" t="s">
        <v>36</v>
      </c>
      <c r="C37" s="343"/>
      <c r="D37" s="163"/>
      <c r="E37" s="157"/>
      <c r="F37" s="323"/>
      <c r="G37" s="324"/>
      <c r="H37" s="160"/>
      <c r="I37" s="157"/>
      <c r="J37" s="323"/>
      <c r="K37" s="324"/>
      <c r="L37" s="160"/>
      <c r="M37" s="157"/>
      <c r="N37" s="323"/>
      <c r="O37" s="324"/>
      <c r="P37" s="160"/>
      <c r="Q37" s="154"/>
      <c r="R37" s="154"/>
    </row>
    <row r="38" spans="2:18" s="43" customFormat="1" ht="15" customHeight="1" x14ac:dyDescent="0.25">
      <c r="B38" s="319" t="s">
        <v>89</v>
      </c>
      <c r="C38" s="343"/>
      <c r="D38" s="163"/>
      <c r="E38" s="157"/>
      <c r="F38" s="323"/>
      <c r="G38" s="324"/>
      <c r="H38" s="160"/>
      <c r="I38" s="157"/>
      <c r="J38" s="323"/>
      <c r="K38" s="324"/>
      <c r="L38" s="160"/>
      <c r="M38" s="157"/>
      <c r="N38" s="323"/>
      <c r="O38" s="324"/>
      <c r="P38" s="160"/>
      <c r="Q38" s="154"/>
      <c r="R38" s="154"/>
    </row>
    <row r="39" spans="2:18" s="43" customFormat="1" ht="15" customHeight="1" x14ac:dyDescent="0.25">
      <c r="B39" s="319"/>
      <c r="C39" s="320"/>
      <c r="D39" s="163"/>
      <c r="E39" s="157"/>
      <c r="F39" s="323"/>
      <c r="G39" s="324"/>
      <c r="H39" s="160"/>
      <c r="I39" s="157"/>
      <c r="J39" s="323"/>
      <c r="K39" s="324"/>
      <c r="L39" s="160"/>
      <c r="M39" s="157"/>
      <c r="N39" s="323"/>
      <c r="O39" s="324"/>
      <c r="P39" s="160"/>
      <c r="Q39" s="154"/>
      <c r="R39" s="154"/>
    </row>
    <row r="40" spans="2:18" s="43" customFormat="1" ht="15" customHeight="1" x14ac:dyDescent="0.25">
      <c r="B40" s="319"/>
      <c r="C40" s="343"/>
      <c r="D40" s="163"/>
      <c r="E40" s="157"/>
      <c r="F40" s="323"/>
      <c r="G40" s="324"/>
      <c r="H40" s="160"/>
      <c r="I40" s="157"/>
      <c r="J40" s="323"/>
      <c r="K40" s="324"/>
      <c r="L40" s="160"/>
      <c r="M40" s="157"/>
      <c r="N40" s="323"/>
      <c r="O40" s="324"/>
      <c r="P40" s="160"/>
      <c r="Q40" s="154"/>
      <c r="R40" s="154"/>
    </row>
    <row r="41" spans="2:18" s="43" customFormat="1" ht="13.9" customHeight="1" x14ac:dyDescent="0.25">
      <c r="B41" s="200"/>
      <c r="C41" s="201"/>
      <c r="D41" s="163"/>
      <c r="E41" s="157"/>
      <c r="F41" s="222"/>
      <c r="G41" s="223"/>
      <c r="H41" s="160"/>
      <c r="I41" s="157"/>
      <c r="J41" s="222"/>
      <c r="K41" s="223"/>
      <c r="L41" s="160"/>
      <c r="M41" s="157"/>
      <c r="N41" s="222"/>
      <c r="O41" s="223"/>
      <c r="P41" s="160"/>
      <c r="Q41" s="154"/>
      <c r="R41" s="154"/>
    </row>
    <row r="42" spans="2:18" s="43" customFormat="1" ht="15.75" thickBot="1" x14ac:dyDescent="0.3">
      <c r="B42" s="337" t="s">
        <v>88</v>
      </c>
      <c r="C42" s="338"/>
      <c r="D42" s="226"/>
      <c r="E42" s="216"/>
      <c r="F42" s="329"/>
      <c r="G42" s="330"/>
      <c r="H42" s="219"/>
      <c r="I42" s="216"/>
      <c r="J42" s="329"/>
      <c r="K42" s="330"/>
      <c r="L42" s="219"/>
      <c r="M42" s="216"/>
      <c r="N42" s="329"/>
      <c r="O42" s="330"/>
      <c r="P42" s="219"/>
      <c r="Q42" s="154"/>
      <c r="R42" s="154"/>
    </row>
    <row r="43" spans="2:18" ht="15" customHeight="1" thickBot="1" x14ac:dyDescent="0.3">
      <c r="B43" s="341" t="s">
        <v>6</v>
      </c>
      <c r="C43" s="342"/>
      <c r="D43" s="179">
        <f>SUM(D30:D42)</f>
        <v>0</v>
      </c>
      <c r="E43" s="99"/>
      <c r="F43" s="99"/>
      <c r="G43" s="99"/>
      <c r="H43" s="95">
        <f>SUM(H30:H42)</f>
        <v>0</v>
      </c>
      <c r="I43" s="331"/>
      <c r="J43" s="333"/>
      <c r="K43" s="332"/>
      <c r="L43" s="95">
        <f>SUM(L30:L42)</f>
        <v>0</v>
      </c>
      <c r="M43" s="331"/>
      <c r="N43" s="333"/>
      <c r="O43" s="332"/>
      <c r="P43" s="95">
        <f>SUM(P30:P42)</f>
        <v>0</v>
      </c>
    </row>
    <row r="44" spans="2:18" ht="15.75" thickBot="1" x14ac:dyDescent="0.3">
      <c r="B44" s="88"/>
      <c r="C44" s="88"/>
      <c r="D44" s="88"/>
      <c r="E44" s="88"/>
      <c r="F44" s="88"/>
      <c r="G44" s="88"/>
      <c r="H44" s="88"/>
      <c r="I44" s="88"/>
      <c r="J44" s="88"/>
      <c r="K44" s="88"/>
      <c r="L44" s="88"/>
      <c r="M44" s="88"/>
      <c r="N44" s="88"/>
      <c r="O44" s="88"/>
      <c r="P44" s="89"/>
    </row>
    <row r="45" spans="2:18" ht="25.5" x14ac:dyDescent="0.25">
      <c r="B45" s="344" t="s">
        <v>28</v>
      </c>
      <c r="C45" s="361"/>
      <c r="D45" s="100" t="s">
        <v>78</v>
      </c>
      <c r="E45" s="93" t="s">
        <v>1</v>
      </c>
      <c r="F45" s="321" t="s">
        <v>85</v>
      </c>
      <c r="G45" s="322"/>
      <c r="H45" s="96" t="s">
        <v>78</v>
      </c>
      <c r="I45" s="93" t="s">
        <v>1</v>
      </c>
      <c r="J45" s="321" t="s">
        <v>85</v>
      </c>
      <c r="K45" s="322"/>
      <c r="L45" s="96" t="s">
        <v>78</v>
      </c>
      <c r="M45" s="93" t="s">
        <v>1</v>
      </c>
      <c r="N45" s="321" t="s">
        <v>85</v>
      </c>
      <c r="O45" s="322"/>
      <c r="P45" s="96" t="s">
        <v>78</v>
      </c>
      <c r="Q45" s="154"/>
      <c r="R45" s="154"/>
    </row>
    <row r="46" spans="2:18" x14ac:dyDescent="0.25">
      <c r="B46" s="319" t="s">
        <v>37</v>
      </c>
      <c r="C46" s="343"/>
      <c r="D46" s="163"/>
      <c r="E46" s="157"/>
      <c r="F46" s="323"/>
      <c r="G46" s="324"/>
      <c r="H46" s="160"/>
      <c r="I46" s="157"/>
      <c r="J46" s="323"/>
      <c r="K46" s="324"/>
      <c r="L46" s="160"/>
      <c r="M46" s="157"/>
      <c r="N46" s="323"/>
      <c r="O46" s="324"/>
      <c r="P46" s="160"/>
      <c r="Q46" s="154"/>
      <c r="R46" s="154"/>
    </row>
    <row r="47" spans="2:18" s="43" customFormat="1" ht="15.75" customHeight="1" x14ac:dyDescent="0.25">
      <c r="B47" s="319" t="s">
        <v>86</v>
      </c>
      <c r="C47" s="343"/>
      <c r="D47" s="163"/>
      <c r="E47" s="157"/>
      <c r="F47" s="323"/>
      <c r="G47" s="324"/>
      <c r="H47" s="160"/>
      <c r="I47" s="157"/>
      <c r="J47" s="323"/>
      <c r="K47" s="324"/>
      <c r="L47" s="160"/>
      <c r="M47" s="157"/>
      <c r="N47" s="323"/>
      <c r="O47" s="324"/>
      <c r="P47" s="160"/>
      <c r="Q47" s="154"/>
      <c r="R47" s="154"/>
    </row>
    <row r="48" spans="2:18" s="43" customFormat="1" ht="15" customHeight="1" x14ac:dyDescent="0.25">
      <c r="B48" s="319" t="s">
        <v>87</v>
      </c>
      <c r="C48" s="343"/>
      <c r="D48" s="163"/>
      <c r="E48" s="157"/>
      <c r="F48" s="323"/>
      <c r="G48" s="324"/>
      <c r="H48" s="160"/>
      <c r="I48" s="157"/>
      <c r="J48" s="323"/>
      <c r="K48" s="324"/>
      <c r="L48" s="160"/>
      <c r="M48" s="157"/>
      <c r="N48" s="323"/>
      <c r="O48" s="324"/>
      <c r="P48" s="160"/>
      <c r="Q48" s="154"/>
      <c r="R48" s="154"/>
    </row>
    <row r="49" spans="2:18" s="43" customFormat="1" ht="15" customHeight="1" x14ac:dyDescent="0.25">
      <c r="B49" s="319" t="s">
        <v>7</v>
      </c>
      <c r="C49" s="343"/>
      <c r="D49" s="163"/>
      <c r="E49" s="157"/>
      <c r="F49" s="323"/>
      <c r="G49" s="324"/>
      <c r="H49" s="160"/>
      <c r="I49" s="157"/>
      <c r="J49" s="323"/>
      <c r="K49" s="324"/>
      <c r="L49" s="160"/>
      <c r="M49" s="157"/>
      <c r="N49" s="323"/>
      <c r="O49" s="324"/>
      <c r="P49" s="160"/>
      <c r="Q49" s="154"/>
      <c r="R49" s="154"/>
    </row>
    <row r="50" spans="2:18" s="43" customFormat="1" ht="15" customHeight="1" x14ac:dyDescent="0.25">
      <c r="B50" s="319" t="s">
        <v>90</v>
      </c>
      <c r="C50" s="343"/>
      <c r="D50" s="163"/>
      <c r="E50" s="157"/>
      <c r="F50" s="203"/>
      <c r="G50" s="204"/>
      <c r="H50" s="160"/>
      <c r="I50" s="157"/>
      <c r="J50" s="203"/>
      <c r="K50" s="204"/>
      <c r="L50" s="160"/>
      <c r="M50" s="157"/>
      <c r="N50" s="203"/>
      <c r="O50" s="204"/>
      <c r="P50" s="160"/>
      <c r="Q50" s="154"/>
      <c r="R50" s="154"/>
    </row>
    <row r="51" spans="2:18" s="43" customFormat="1" ht="15" customHeight="1" x14ac:dyDescent="0.25">
      <c r="B51" s="339" t="s">
        <v>151</v>
      </c>
      <c r="C51" s="340"/>
      <c r="D51" s="163"/>
      <c r="E51" s="157"/>
      <c r="F51" s="203"/>
      <c r="G51" s="204"/>
      <c r="H51" s="160"/>
      <c r="I51" s="157"/>
      <c r="J51" s="203"/>
      <c r="K51" s="204"/>
      <c r="L51" s="160"/>
      <c r="M51" s="157"/>
      <c r="N51" s="203"/>
      <c r="O51" s="204"/>
      <c r="P51" s="160"/>
      <c r="Q51" s="154"/>
      <c r="R51" s="154"/>
    </row>
    <row r="52" spans="2:18" s="43" customFormat="1" ht="15" customHeight="1" x14ac:dyDescent="0.25">
      <c r="B52" s="319" t="s">
        <v>200</v>
      </c>
      <c r="C52" s="343"/>
      <c r="D52" s="163"/>
      <c r="E52" s="157"/>
      <c r="F52" s="203"/>
      <c r="G52" s="204"/>
      <c r="H52" s="160"/>
      <c r="I52" s="157"/>
      <c r="J52" s="203"/>
      <c r="K52" s="204"/>
      <c r="L52" s="160"/>
      <c r="M52" s="157"/>
      <c r="N52" s="203"/>
      <c r="O52" s="204"/>
      <c r="P52" s="160"/>
      <c r="Q52" s="154"/>
      <c r="R52" s="154"/>
    </row>
    <row r="53" spans="2:18" s="43" customFormat="1" ht="15" customHeight="1" x14ac:dyDescent="0.25">
      <c r="B53" s="319" t="s">
        <v>89</v>
      </c>
      <c r="C53" s="343"/>
      <c r="D53" s="163"/>
      <c r="E53" s="157"/>
      <c r="F53" s="323"/>
      <c r="G53" s="324"/>
      <c r="H53" s="160"/>
      <c r="I53" s="157"/>
      <c r="J53" s="323"/>
      <c r="K53" s="324"/>
      <c r="L53" s="160"/>
      <c r="M53" s="157"/>
      <c r="N53" s="323"/>
      <c r="O53" s="324"/>
      <c r="P53" s="160"/>
      <c r="Q53" s="154"/>
      <c r="R53" s="154"/>
    </row>
    <row r="54" spans="2:18" s="43" customFormat="1" ht="15" customHeight="1" x14ac:dyDescent="0.25">
      <c r="B54" s="319"/>
      <c r="C54" s="320"/>
      <c r="D54" s="163"/>
      <c r="E54" s="157"/>
      <c r="F54" s="323"/>
      <c r="G54" s="324"/>
      <c r="H54" s="160"/>
      <c r="I54" s="157"/>
      <c r="J54" s="323"/>
      <c r="K54" s="324"/>
      <c r="L54" s="160"/>
      <c r="M54" s="157"/>
      <c r="N54" s="323"/>
      <c r="O54" s="324"/>
      <c r="P54" s="160"/>
      <c r="Q54" s="154"/>
      <c r="R54" s="154"/>
    </row>
    <row r="55" spans="2:18" s="43" customFormat="1" ht="15" customHeight="1" x14ac:dyDescent="0.25">
      <c r="B55" s="319"/>
      <c r="C55" s="320"/>
      <c r="D55" s="163"/>
      <c r="E55" s="157"/>
      <c r="F55" s="323"/>
      <c r="G55" s="324"/>
      <c r="H55" s="160"/>
      <c r="I55" s="157"/>
      <c r="J55" s="323"/>
      <c r="K55" s="324"/>
      <c r="L55" s="160"/>
      <c r="M55" s="157"/>
      <c r="N55" s="323"/>
      <c r="O55" s="324"/>
      <c r="P55" s="160"/>
      <c r="Q55" s="154"/>
      <c r="R55" s="154"/>
    </row>
    <row r="56" spans="2:18" s="43" customFormat="1" ht="15" customHeight="1" x14ac:dyDescent="0.25">
      <c r="B56" s="167"/>
      <c r="C56" s="168"/>
      <c r="D56" s="166"/>
      <c r="E56" s="227"/>
      <c r="F56" s="222"/>
      <c r="G56" s="223"/>
      <c r="H56" s="228"/>
      <c r="I56" s="227"/>
      <c r="J56" s="222"/>
      <c r="K56" s="223"/>
      <c r="L56" s="228"/>
      <c r="M56" s="227"/>
      <c r="N56" s="222"/>
      <c r="O56" s="223"/>
      <c r="P56" s="228"/>
      <c r="Q56" s="154"/>
      <c r="R56" s="154"/>
    </row>
    <row r="57" spans="2:18" s="43" customFormat="1" ht="15.75" thickBot="1" x14ac:dyDescent="0.3">
      <c r="B57" s="337" t="s">
        <v>88</v>
      </c>
      <c r="C57" s="338"/>
      <c r="D57" s="229"/>
      <c r="E57" s="230"/>
      <c r="F57" s="325"/>
      <c r="G57" s="326"/>
      <c r="H57" s="231"/>
      <c r="I57" s="230"/>
      <c r="J57" s="325"/>
      <c r="K57" s="326"/>
      <c r="L57" s="231"/>
      <c r="M57" s="230"/>
      <c r="N57" s="325"/>
      <c r="O57" s="326"/>
      <c r="P57" s="231"/>
      <c r="Q57" s="154"/>
      <c r="R57" s="154"/>
    </row>
    <row r="58" spans="2:18" ht="15" customHeight="1" thickBot="1" x14ac:dyDescent="0.3">
      <c r="B58" s="341" t="s">
        <v>8</v>
      </c>
      <c r="C58" s="362"/>
      <c r="D58" s="95">
        <f>SUM(D45:D57)</f>
        <v>0</v>
      </c>
      <c r="E58" s="331"/>
      <c r="F58" s="332"/>
      <c r="G58" s="207"/>
      <c r="H58" s="95">
        <f>SUM(H45:H57)</f>
        <v>0</v>
      </c>
      <c r="I58" s="331"/>
      <c r="J58" s="333"/>
      <c r="K58" s="332"/>
      <c r="L58" s="95">
        <f>SUM(L45:L57)</f>
        <v>0</v>
      </c>
      <c r="M58" s="331"/>
      <c r="N58" s="333"/>
      <c r="O58" s="332"/>
      <c r="P58" s="95">
        <f>SUM(P45:P57)</f>
        <v>0</v>
      </c>
    </row>
    <row r="59" spans="2:18" ht="15.75" thickBot="1" x14ac:dyDescent="0.3">
      <c r="B59" s="88"/>
      <c r="C59" s="88"/>
      <c r="D59" s="88"/>
      <c r="E59" s="88"/>
      <c r="F59" s="88"/>
      <c r="G59" s="88"/>
      <c r="H59" s="88"/>
      <c r="I59" s="88"/>
      <c r="J59" s="88"/>
      <c r="K59" s="88"/>
      <c r="L59" s="88"/>
      <c r="M59" s="88"/>
    </row>
    <row r="60" spans="2:18" ht="25.5" x14ac:dyDescent="0.25">
      <c r="B60" s="344" t="s">
        <v>33</v>
      </c>
      <c r="C60" s="345"/>
      <c r="D60" s="100" t="s">
        <v>78</v>
      </c>
      <c r="E60" s="93" t="s">
        <v>1</v>
      </c>
      <c r="F60" s="321" t="s">
        <v>85</v>
      </c>
      <c r="G60" s="322"/>
      <c r="H60" s="96" t="s">
        <v>78</v>
      </c>
      <c r="I60" s="93" t="s">
        <v>1</v>
      </c>
      <c r="J60" s="321" t="s">
        <v>85</v>
      </c>
      <c r="K60" s="322"/>
      <c r="L60" s="96" t="s">
        <v>78</v>
      </c>
      <c r="M60" s="93" t="s">
        <v>1</v>
      </c>
      <c r="N60" s="321" t="s">
        <v>85</v>
      </c>
      <c r="O60" s="322"/>
      <c r="P60" s="96" t="s">
        <v>78</v>
      </c>
    </row>
    <row r="61" spans="2:18" x14ac:dyDescent="0.25">
      <c r="B61" s="319" t="s">
        <v>9</v>
      </c>
      <c r="C61" s="343"/>
      <c r="D61" s="163"/>
      <c r="E61" s="157"/>
      <c r="F61" s="323"/>
      <c r="G61" s="324"/>
      <c r="H61" s="160"/>
      <c r="I61" s="157"/>
      <c r="J61" s="323"/>
      <c r="K61" s="324"/>
      <c r="L61" s="160"/>
      <c r="M61" s="157"/>
      <c r="N61" s="323"/>
      <c r="O61" s="324"/>
      <c r="P61" s="160"/>
    </row>
    <row r="62" spans="2:18" s="43" customFormat="1" ht="15.75" customHeight="1" x14ac:dyDescent="0.25">
      <c r="B62" s="319" t="s">
        <v>10</v>
      </c>
      <c r="C62" s="343"/>
      <c r="D62" s="163"/>
      <c r="E62" s="157"/>
      <c r="F62" s="323"/>
      <c r="G62" s="324"/>
      <c r="H62" s="160"/>
      <c r="I62" s="157"/>
      <c r="J62" s="323"/>
      <c r="K62" s="324"/>
      <c r="L62" s="160"/>
      <c r="M62" s="157"/>
      <c r="N62" s="323"/>
      <c r="O62" s="324"/>
      <c r="P62" s="160"/>
    </row>
    <row r="63" spans="2:18" s="43" customFormat="1" ht="15" customHeight="1" x14ac:dyDescent="0.25">
      <c r="B63" s="319" t="s">
        <v>11</v>
      </c>
      <c r="C63" s="343"/>
      <c r="D63" s="163"/>
      <c r="E63" s="157"/>
      <c r="F63" s="323"/>
      <c r="G63" s="324"/>
      <c r="H63" s="160"/>
      <c r="I63" s="157"/>
      <c r="J63" s="323"/>
      <c r="K63" s="324"/>
      <c r="L63" s="160"/>
      <c r="M63" s="157"/>
      <c r="N63" s="323"/>
      <c r="O63" s="324"/>
      <c r="P63" s="160"/>
    </row>
    <row r="64" spans="2:18" s="43" customFormat="1" ht="15" customHeight="1" x14ac:dyDescent="0.25">
      <c r="B64" s="319" t="s">
        <v>38</v>
      </c>
      <c r="C64" s="343"/>
      <c r="D64" s="163"/>
      <c r="E64" s="157"/>
      <c r="F64" s="323"/>
      <c r="G64" s="324"/>
      <c r="H64" s="160"/>
      <c r="I64" s="157"/>
      <c r="J64" s="323"/>
      <c r="K64" s="324"/>
      <c r="L64" s="160"/>
      <c r="M64" s="157"/>
      <c r="N64" s="323"/>
      <c r="O64" s="324"/>
      <c r="P64" s="160"/>
    </row>
    <row r="65" spans="2:16" s="43" customFormat="1" ht="15" customHeight="1" x14ac:dyDescent="0.25">
      <c r="B65" s="319" t="s">
        <v>12</v>
      </c>
      <c r="C65" s="343"/>
      <c r="D65" s="163"/>
      <c r="E65" s="157"/>
      <c r="F65" s="323"/>
      <c r="G65" s="324"/>
      <c r="H65" s="160"/>
      <c r="I65" s="157"/>
      <c r="J65" s="323"/>
      <c r="K65" s="324"/>
      <c r="L65" s="160"/>
      <c r="M65" s="157"/>
      <c r="N65" s="323"/>
      <c r="O65" s="324"/>
      <c r="P65" s="160"/>
    </row>
    <row r="66" spans="2:16" s="43" customFormat="1" ht="15" customHeight="1" x14ac:dyDescent="0.25">
      <c r="B66" s="319" t="s">
        <v>91</v>
      </c>
      <c r="C66" s="343"/>
      <c r="D66" s="163"/>
      <c r="E66" s="157"/>
      <c r="F66" s="323"/>
      <c r="G66" s="324"/>
      <c r="H66" s="160"/>
      <c r="I66" s="157"/>
      <c r="J66" s="323"/>
      <c r="K66" s="324"/>
      <c r="L66" s="160"/>
      <c r="M66" s="157"/>
      <c r="N66" s="323"/>
      <c r="O66" s="324"/>
      <c r="P66" s="160"/>
    </row>
    <row r="67" spans="2:16" s="43" customFormat="1" ht="15" customHeight="1" x14ac:dyDescent="0.25">
      <c r="B67" s="319" t="s">
        <v>89</v>
      </c>
      <c r="C67" s="343"/>
      <c r="D67" s="163"/>
      <c r="E67" s="157"/>
      <c r="F67" s="323"/>
      <c r="G67" s="324"/>
      <c r="H67" s="160"/>
      <c r="I67" s="157"/>
      <c r="J67" s="323"/>
      <c r="K67" s="324"/>
      <c r="L67" s="160"/>
      <c r="M67" s="157"/>
      <c r="N67" s="323"/>
      <c r="O67" s="324"/>
      <c r="P67" s="160"/>
    </row>
    <row r="68" spans="2:16" s="43" customFormat="1" ht="15" customHeight="1" x14ac:dyDescent="0.25">
      <c r="B68" s="319"/>
      <c r="C68" s="320"/>
      <c r="D68" s="163"/>
      <c r="E68" s="157"/>
      <c r="F68" s="323"/>
      <c r="G68" s="324"/>
      <c r="H68" s="160"/>
      <c r="I68" s="157"/>
      <c r="J68" s="323"/>
      <c r="K68" s="324"/>
      <c r="L68" s="160"/>
      <c r="M68" s="157"/>
      <c r="N68" s="323"/>
      <c r="O68" s="324"/>
      <c r="P68" s="160"/>
    </row>
    <row r="69" spans="2:16" s="43" customFormat="1" ht="15" customHeight="1" x14ac:dyDescent="0.25">
      <c r="B69" s="319"/>
      <c r="C69" s="320"/>
      <c r="D69" s="163"/>
      <c r="E69" s="157"/>
      <c r="F69" s="323"/>
      <c r="G69" s="324"/>
      <c r="H69" s="160"/>
      <c r="I69" s="157"/>
      <c r="J69" s="323"/>
      <c r="K69" s="324"/>
      <c r="L69" s="160"/>
      <c r="M69" s="157"/>
      <c r="N69" s="323"/>
      <c r="O69" s="324"/>
      <c r="P69" s="160"/>
    </row>
    <row r="70" spans="2:16" s="43" customFormat="1" ht="15" customHeight="1" x14ac:dyDescent="0.25">
      <c r="B70" s="167"/>
      <c r="C70" s="224"/>
      <c r="D70" s="166"/>
      <c r="E70" s="227"/>
      <c r="F70" s="222"/>
      <c r="G70" s="223"/>
      <c r="H70" s="228"/>
      <c r="I70" s="227"/>
      <c r="J70" s="222"/>
      <c r="K70" s="223"/>
      <c r="L70" s="228"/>
      <c r="M70" s="227"/>
      <c r="N70" s="222"/>
      <c r="O70" s="223"/>
      <c r="P70" s="228"/>
    </row>
    <row r="71" spans="2:16" s="43" customFormat="1" ht="15" customHeight="1" thickBot="1" x14ac:dyDescent="0.3">
      <c r="B71" s="337" t="s">
        <v>88</v>
      </c>
      <c r="C71" s="338"/>
      <c r="D71" s="229"/>
      <c r="E71" s="230"/>
      <c r="F71" s="325"/>
      <c r="G71" s="326"/>
      <c r="H71" s="231"/>
      <c r="I71" s="230"/>
      <c r="J71" s="325"/>
      <c r="K71" s="326"/>
      <c r="L71" s="231"/>
      <c r="M71" s="230"/>
      <c r="N71" s="325"/>
      <c r="O71" s="326"/>
      <c r="P71" s="231"/>
    </row>
    <row r="72" spans="2:16" ht="15" customHeight="1" thickBot="1" x14ac:dyDescent="0.3">
      <c r="B72" s="341" t="s">
        <v>39</v>
      </c>
      <c r="C72" s="362"/>
      <c r="D72" s="95">
        <f>SUM(D60:D71)</f>
        <v>0</v>
      </c>
      <c r="E72" s="331"/>
      <c r="F72" s="332"/>
      <c r="G72" s="207"/>
      <c r="H72" s="95">
        <f>SUM(H60:H71)</f>
        <v>0</v>
      </c>
      <c r="I72" s="331"/>
      <c r="J72" s="333"/>
      <c r="K72" s="332"/>
      <c r="L72" s="95">
        <f>SUM(L60:L71)</f>
        <v>0</v>
      </c>
      <c r="M72" s="331"/>
      <c r="N72" s="333"/>
      <c r="O72" s="332"/>
      <c r="P72" s="95">
        <f>SUM(P60:P71)</f>
        <v>0</v>
      </c>
    </row>
    <row r="73" spans="2:16" ht="15.75" thickBot="1" x14ac:dyDescent="0.3">
      <c r="B73" s="88"/>
      <c r="C73" s="88"/>
      <c r="D73" s="88"/>
      <c r="E73" s="88"/>
      <c r="F73" s="88"/>
      <c r="G73" s="88"/>
      <c r="H73" s="88"/>
      <c r="I73" s="88"/>
      <c r="J73" s="88"/>
      <c r="K73" s="88"/>
      <c r="L73" s="88"/>
      <c r="M73" s="88"/>
    </row>
    <row r="74" spans="2:16" ht="25.5" x14ac:dyDescent="0.25">
      <c r="B74" s="364" t="s">
        <v>83</v>
      </c>
      <c r="C74" s="365"/>
      <c r="D74" s="100" t="s">
        <v>78</v>
      </c>
      <c r="E74" s="93" t="s">
        <v>1</v>
      </c>
      <c r="F74" s="321" t="s">
        <v>85</v>
      </c>
      <c r="G74" s="322"/>
      <c r="H74" s="96" t="s">
        <v>78</v>
      </c>
      <c r="I74" s="93" t="s">
        <v>1</v>
      </c>
      <c r="J74" s="321" t="s">
        <v>85</v>
      </c>
      <c r="K74" s="322"/>
      <c r="L74" s="96" t="s">
        <v>78</v>
      </c>
      <c r="M74" s="206" t="s">
        <v>1</v>
      </c>
      <c r="N74" s="321" t="s">
        <v>85</v>
      </c>
      <c r="O74" s="322"/>
      <c r="P74" s="96" t="s">
        <v>78</v>
      </c>
    </row>
    <row r="75" spans="2:16" x14ac:dyDescent="0.25">
      <c r="B75" s="319" t="s">
        <v>13</v>
      </c>
      <c r="C75" s="320"/>
      <c r="D75" s="163"/>
      <c r="E75" s="157"/>
      <c r="F75" s="323"/>
      <c r="G75" s="324"/>
      <c r="H75" s="160"/>
      <c r="I75" s="157"/>
      <c r="J75" s="323"/>
      <c r="K75" s="324"/>
      <c r="L75" s="160"/>
      <c r="M75" s="204"/>
      <c r="N75" s="323"/>
      <c r="O75" s="324"/>
      <c r="P75" s="160"/>
    </row>
    <row r="76" spans="2:16" s="43" customFormat="1" ht="14.45" customHeight="1" x14ac:dyDescent="0.25">
      <c r="B76" s="319" t="s">
        <v>96</v>
      </c>
      <c r="C76" s="320"/>
      <c r="D76" s="163"/>
      <c r="E76" s="157"/>
      <c r="F76" s="323"/>
      <c r="G76" s="324"/>
      <c r="H76" s="160"/>
      <c r="I76" s="157"/>
      <c r="J76" s="323"/>
      <c r="K76" s="324"/>
      <c r="L76" s="160"/>
      <c r="M76" s="204"/>
      <c r="N76" s="323"/>
      <c r="O76" s="324"/>
      <c r="P76" s="160"/>
    </row>
    <row r="77" spans="2:16" s="43" customFormat="1" ht="14.45" customHeight="1" x14ac:dyDescent="0.25">
      <c r="B77" s="319" t="s">
        <v>15</v>
      </c>
      <c r="C77" s="320"/>
      <c r="D77" s="163"/>
      <c r="E77" s="157"/>
      <c r="F77" s="323"/>
      <c r="G77" s="324"/>
      <c r="H77" s="160"/>
      <c r="I77" s="157"/>
      <c r="J77" s="323"/>
      <c r="K77" s="324"/>
      <c r="L77" s="160"/>
      <c r="M77" s="204"/>
      <c r="N77" s="323"/>
      <c r="O77" s="324"/>
      <c r="P77" s="160"/>
    </row>
    <row r="78" spans="2:16" s="43" customFormat="1" ht="14.45" customHeight="1" x14ac:dyDescent="0.25">
      <c r="B78" s="319" t="s">
        <v>14</v>
      </c>
      <c r="C78" s="320"/>
      <c r="D78" s="163"/>
      <c r="E78" s="157"/>
      <c r="F78" s="323"/>
      <c r="G78" s="324"/>
      <c r="H78" s="160"/>
      <c r="I78" s="157"/>
      <c r="J78" s="323"/>
      <c r="K78" s="324"/>
      <c r="L78" s="160"/>
      <c r="M78" s="204"/>
      <c r="N78" s="323"/>
      <c r="O78" s="324"/>
      <c r="P78" s="160"/>
    </row>
    <row r="79" spans="2:16" s="43" customFormat="1" ht="14.45" customHeight="1" x14ac:dyDescent="0.25">
      <c r="B79" s="319" t="s">
        <v>16</v>
      </c>
      <c r="C79" s="320"/>
      <c r="D79" s="163"/>
      <c r="E79" s="157"/>
      <c r="F79" s="323"/>
      <c r="G79" s="324"/>
      <c r="H79" s="160"/>
      <c r="I79" s="157"/>
      <c r="J79" s="323"/>
      <c r="K79" s="324"/>
      <c r="L79" s="160"/>
      <c r="M79" s="204"/>
      <c r="N79" s="323"/>
      <c r="O79" s="324"/>
      <c r="P79" s="160"/>
    </row>
    <row r="80" spans="2:16" s="43" customFormat="1" ht="14.45" customHeight="1" x14ac:dyDescent="0.25">
      <c r="B80" s="319" t="s">
        <v>40</v>
      </c>
      <c r="C80" s="320"/>
      <c r="D80" s="163"/>
      <c r="E80" s="157"/>
      <c r="F80" s="323"/>
      <c r="G80" s="324"/>
      <c r="H80" s="160"/>
      <c r="I80" s="157"/>
      <c r="J80" s="323"/>
      <c r="K80" s="324"/>
      <c r="L80" s="160"/>
      <c r="M80" s="204"/>
      <c r="N80" s="323"/>
      <c r="O80" s="324"/>
      <c r="P80" s="160"/>
    </row>
    <row r="81" spans="2:16" s="43" customFormat="1" ht="14.45" customHeight="1" x14ac:dyDescent="0.25">
      <c r="B81" s="319" t="s">
        <v>199</v>
      </c>
      <c r="C81" s="320"/>
      <c r="D81" s="163"/>
      <c r="E81" s="157"/>
      <c r="F81" s="323"/>
      <c r="G81" s="324"/>
      <c r="H81" s="160"/>
      <c r="I81" s="157"/>
      <c r="J81" s="323"/>
      <c r="K81" s="324"/>
      <c r="L81" s="160"/>
      <c r="M81" s="204"/>
      <c r="N81" s="323"/>
      <c r="O81" s="324"/>
      <c r="P81" s="160"/>
    </row>
    <row r="82" spans="2:16" s="43" customFormat="1" ht="14.45" customHeight="1" x14ac:dyDescent="0.25">
      <c r="B82" s="319" t="s">
        <v>95</v>
      </c>
      <c r="C82" s="320"/>
      <c r="D82" s="163"/>
      <c r="E82" s="157"/>
      <c r="F82" s="323"/>
      <c r="G82" s="324"/>
      <c r="H82" s="160"/>
      <c r="I82" s="157"/>
      <c r="J82" s="323"/>
      <c r="K82" s="324"/>
      <c r="L82" s="160"/>
      <c r="M82" s="204"/>
      <c r="N82" s="323"/>
      <c r="O82" s="324"/>
      <c r="P82" s="160"/>
    </row>
    <row r="83" spans="2:16" s="43" customFormat="1" ht="14.45" customHeight="1" x14ac:dyDescent="0.25">
      <c r="B83" s="319" t="s">
        <v>89</v>
      </c>
      <c r="C83" s="320"/>
      <c r="D83" s="163"/>
      <c r="E83" s="157"/>
      <c r="F83" s="323"/>
      <c r="G83" s="324"/>
      <c r="H83" s="160"/>
      <c r="I83" s="157"/>
      <c r="J83" s="323"/>
      <c r="K83" s="324"/>
      <c r="L83" s="160"/>
      <c r="M83" s="204"/>
      <c r="N83" s="323"/>
      <c r="O83" s="324"/>
      <c r="P83" s="160"/>
    </row>
    <row r="84" spans="2:16" s="43" customFormat="1" ht="14.45" customHeight="1" x14ac:dyDescent="0.25">
      <c r="B84" s="319"/>
      <c r="C84" s="320"/>
      <c r="D84" s="163"/>
      <c r="E84" s="157"/>
      <c r="F84" s="323"/>
      <c r="G84" s="324"/>
      <c r="H84" s="160"/>
      <c r="I84" s="157"/>
      <c r="J84" s="323"/>
      <c r="K84" s="324"/>
      <c r="L84" s="160"/>
      <c r="M84" s="204"/>
      <c r="N84" s="323"/>
      <c r="O84" s="324"/>
      <c r="P84" s="160"/>
    </row>
    <row r="85" spans="2:16" s="43" customFormat="1" ht="14.45" customHeight="1" x14ac:dyDescent="0.25">
      <c r="B85" s="319"/>
      <c r="C85" s="320"/>
      <c r="D85" s="163"/>
      <c r="E85" s="157"/>
      <c r="F85" s="323"/>
      <c r="G85" s="324"/>
      <c r="H85" s="160"/>
      <c r="I85" s="157"/>
      <c r="J85" s="323"/>
      <c r="K85" s="324"/>
      <c r="L85" s="160"/>
      <c r="M85" s="157"/>
      <c r="N85" s="323"/>
      <c r="O85" s="324"/>
      <c r="P85" s="160"/>
    </row>
    <row r="86" spans="2:16" s="43" customFormat="1" ht="14.45" customHeight="1" x14ac:dyDescent="0.25">
      <c r="B86" s="200"/>
      <c r="C86" s="202"/>
      <c r="D86" s="166"/>
      <c r="E86" s="227"/>
      <c r="F86" s="222"/>
      <c r="G86" s="223"/>
      <c r="H86" s="228"/>
      <c r="I86" s="227"/>
      <c r="J86" s="222"/>
      <c r="K86" s="223"/>
      <c r="L86" s="228"/>
      <c r="M86" s="227"/>
      <c r="N86" s="222"/>
      <c r="O86" s="223"/>
      <c r="P86" s="228"/>
    </row>
    <row r="87" spans="2:16" s="43" customFormat="1" ht="14.45" customHeight="1" thickBot="1" x14ac:dyDescent="0.3">
      <c r="B87" s="337" t="s">
        <v>88</v>
      </c>
      <c r="C87" s="338"/>
      <c r="D87" s="229"/>
      <c r="E87" s="230"/>
      <c r="F87" s="325"/>
      <c r="G87" s="326"/>
      <c r="H87" s="231"/>
      <c r="I87" s="230"/>
      <c r="J87" s="325"/>
      <c r="K87" s="326"/>
      <c r="L87" s="231"/>
      <c r="M87" s="230"/>
      <c r="N87" s="325"/>
      <c r="O87" s="326"/>
      <c r="P87" s="231"/>
    </row>
    <row r="88" spans="2:16" ht="15" customHeight="1" thickBot="1" x14ac:dyDescent="0.3">
      <c r="B88" s="341" t="s">
        <v>39</v>
      </c>
      <c r="C88" s="362"/>
      <c r="D88" s="95">
        <f>SUM(D74:D87)</f>
        <v>0</v>
      </c>
      <c r="E88" s="331"/>
      <c r="F88" s="332"/>
      <c r="G88" s="207"/>
      <c r="H88" s="95">
        <f>SUM(H74:H87)</f>
        <v>0</v>
      </c>
      <c r="I88" s="331"/>
      <c r="J88" s="333"/>
      <c r="K88" s="332"/>
      <c r="L88" s="95">
        <f>SUM(L74:L87)</f>
        <v>0</v>
      </c>
      <c r="M88" s="331"/>
      <c r="N88" s="333"/>
      <c r="O88" s="332"/>
      <c r="P88" s="95">
        <f>SUM(P74:P87)</f>
        <v>0</v>
      </c>
    </row>
    <row r="89" spans="2:16" ht="15.75" thickBot="1" x14ac:dyDescent="0.3"/>
    <row r="90" spans="2:16" ht="30" customHeight="1" x14ac:dyDescent="0.25">
      <c r="B90" s="364" t="s">
        <v>238</v>
      </c>
      <c r="C90" s="365"/>
      <c r="D90" s="100" t="s">
        <v>78</v>
      </c>
      <c r="E90" s="93" t="s">
        <v>1</v>
      </c>
      <c r="F90" s="321" t="s">
        <v>85</v>
      </c>
      <c r="G90" s="322"/>
      <c r="H90" s="96" t="s">
        <v>78</v>
      </c>
      <c r="I90" s="93" t="s">
        <v>1</v>
      </c>
      <c r="J90" s="321" t="s">
        <v>85</v>
      </c>
      <c r="K90" s="322"/>
      <c r="L90" s="96" t="s">
        <v>78</v>
      </c>
      <c r="M90" s="206" t="s">
        <v>1</v>
      </c>
      <c r="N90" s="321" t="s">
        <v>85</v>
      </c>
      <c r="O90" s="322"/>
      <c r="P90" s="96" t="s">
        <v>78</v>
      </c>
    </row>
    <row r="91" spans="2:16" x14ac:dyDescent="0.25">
      <c r="B91" s="372" t="s">
        <v>224</v>
      </c>
      <c r="C91" s="373"/>
      <c r="D91" s="163"/>
      <c r="E91" s="157"/>
      <c r="F91" s="323"/>
      <c r="G91" s="324"/>
      <c r="H91" s="160"/>
      <c r="I91" s="157"/>
      <c r="J91" s="323"/>
      <c r="K91" s="324"/>
      <c r="L91" s="160"/>
      <c r="M91" s="204"/>
      <c r="N91" s="323"/>
      <c r="O91" s="324"/>
      <c r="P91" s="160"/>
    </row>
    <row r="92" spans="2:16" s="43" customFormat="1" ht="15.75" customHeight="1" x14ac:dyDescent="0.25">
      <c r="B92" s="372" t="s">
        <v>148</v>
      </c>
      <c r="C92" s="373"/>
      <c r="D92" s="163"/>
      <c r="E92" s="157"/>
      <c r="F92" s="323"/>
      <c r="G92" s="324"/>
      <c r="H92" s="160"/>
      <c r="I92" s="157"/>
      <c r="J92" s="323"/>
      <c r="K92" s="324"/>
      <c r="L92" s="160"/>
      <c r="M92" s="204"/>
      <c r="N92" s="323"/>
      <c r="O92" s="324"/>
      <c r="P92" s="160"/>
    </row>
    <row r="93" spans="2:16" s="43" customFormat="1" ht="15" customHeight="1" x14ac:dyDescent="0.25">
      <c r="B93" s="372" t="s">
        <v>77</v>
      </c>
      <c r="C93" s="373"/>
      <c r="D93" s="163"/>
      <c r="E93" s="157"/>
      <c r="F93" s="323"/>
      <c r="G93" s="324"/>
      <c r="H93" s="160"/>
      <c r="I93" s="157"/>
      <c r="J93" s="323"/>
      <c r="K93" s="324"/>
      <c r="L93" s="160"/>
      <c r="M93" s="204"/>
      <c r="N93" s="323"/>
      <c r="O93" s="324"/>
      <c r="P93" s="160"/>
    </row>
    <row r="94" spans="2:16" s="43" customFormat="1" ht="15" customHeight="1" x14ac:dyDescent="0.25">
      <c r="B94" s="319" t="s">
        <v>92</v>
      </c>
      <c r="C94" s="320"/>
      <c r="D94" s="166"/>
      <c r="E94" s="157"/>
      <c r="F94" s="323"/>
      <c r="G94" s="324"/>
      <c r="H94" s="160"/>
      <c r="I94" s="157"/>
      <c r="J94" s="323"/>
      <c r="K94" s="324"/>
      <c r="L94" s="160"/>
      <c r="M94" s="204"/>
      <c r="N94" s="323"/>
      <c r="O94" s="324"/>
      <c r="P94" s="160"/>
    </row>
    <row r="95" spans="2:16" s="43" customFormat="1" ht="15" customHeight="1" thickBot="1" x14ac:dyDescent="0.3">
      <c r="B95" s="167"/>
      <c r="C95" s="168"/>
      <c r="D95" s="166"/>
      <c r="E95" s="227"/>
      <c r="F95" s="327"/>
      <c r="G95" s="328"/>
      <c r="H95" s="228"/>
      <c r="I95" s="227"/>
      <c r="J95" s="327"/>
      <c r="K95" s="328"/>
      <c r="L95" s="228"/>
      <c r="M95" s="223"/>
      <c r="N95" s="327"/>
      <c r="O95" s="328"/>
      <c r="P95" s="228"/>
    </row>
    <row r="96" spans="2:16" s="43" customFormat="1" ht="15" customHeight="1" thickBot="1" x14ac:dyDescent="0.3">
      <c r="B96" s="341" t="s">
        <v>93</v>
      </c>
      <c r="C96" s="362"/>
      <c r="D96" s="95">
        <f>SUM(D90:D95)</f>
        <v>0</v>
      </c>
      <c r="E96" s="331"/>
      <c r="F96" s="332"/>
      <c r="G96" s="207"/>
      <c r="H96" s="95">
        <f>SUM(H90:H95)</f>
        <v>0</v>
      </c>
      <c r="I96" s="331"/>
      <c r="J96" s="333"/>
      <c r="K96" s="332"/>
      <c r="L96" s="95">
        <f>SUM(L90:L95)</f>
        <v>0</v>
      </c>
      <c r="M96" s="352"/>
      <c r="N96" s="333"/>
      <c r="O96" s="332"/>
      <c r="P96" s="95">
        <f>SUM(P90:P95)</f>
        <v>0</v>
      </c>
    </row>
    <row r="97" spans="2:16" s="43" customFormat="1" ht="15" customHeight="1" thickBot="1" x14ac:dyDescent="0.3">
      <c r="B97" s="1"/>
      <c r="C97" s="1"/>
      <c r="D97" s="1"/>
      <c r="E97" s="1"/>
      <c r="F97" s="1"/>
      <c r="G97" s="1"/>
      <c r="H97" s="1"/>
      <c r="I97" s="1"/>
      <c r="J97" s="1"/>
      <c r="K97" s="1"/>
      <c r="L97" s="1"/>
      <c r="M97" s="1"/>
      <c r="N97" s="1"/>
      <c r="O97" s="1"/>
      <c r="P97" s="1"/>
    </row>
    <row r="98" spans="2:16" ht="24" customHeight="1" x14ac:dyDescent="0.25">
      <c r="B98" s="344" t="s">
        <v>201</v>
      </c>
      <c r="C98" s="361"/>
      <c r="D98" s="101">
        <f>SUM(D88+D72+D58+D43+D28+D96)</f>
        <v>0</v>
      </c>
      <c r="E98" s="334"/>
      <c r="F98" s="335"/>
      <c r="G98" s="210"/>
      <c r="H98" s="103">
        <f>SUM(H88+H72+H58+H43+H28+H96)</f>
        <v>0</v>
      </c>
      <c r="I98" s="334"/>
      <c r="J98" s="336"/>
      <c r="K98" s="336"/>
      <c r="L98" s="103">
        <f>SUM(L88+L72+L58+L43+L28+L96)</f>
        <v>0</v>
      </c>
      <c r="M98" s="363"/>
      <c r="N98" s="336"/>
      <c r="O98" s="336"/>
      <c r="P98" s="103">
        <f>SUM(P88+P72+P58+P43+P28+P96)</f>
        <v>0</v>
      </c>
    </row>
    <row r="99" spans="2:16" ht="24" customHeight="1" x14ac:dyDescent="0.25">
      <c r="B99" s="97" t="s">
        <v>94</v>
      </c>
      <c r="C99" s="169">
        <f>IFERROR(D99/(D98-D96),0)</f>
        <v>0</v>
      </c>
      <c r="D99" s="106">
        <f>SUM(H99+L99+P99)</f>
        <v>0</v>
      </c>
      <c r="E99" s="357"/>
      <c r="F99" s="359"/>
      <c r="G99" s="359"/>
      <c r="H99" s="170"/>
      <c r="I99" s="357"/>
      <c r="J99" s="359"/>
      <c r="K99" s="359"/>
      <c r="L99" s="170"/>
      <c r="M99" s="360"/>
      <c r="N99" s="359"/>
      <c r="O99" s="359"/>
      <c r="P99" s="170"/>
    </row>
    <row r="100" spans="2:16" ht="24" customHeight="1" x14ac:dyDescent="0.25">
      <c r="B100" s="350" t="s">
        <v>84</v>
      </c>
      <c r="C100" s="351"/>
      <c r="D100" s="106">
        <f>SUM(D98+D99)</f>
        <v>0</v>
      </c>
      <c r="E100" s="357"/>
      <c r="F100" s="358"/>
      <c r="G100" s="209"/>
      <c r="H100" s="104">
        <f>SUM(H99+H98)</f>
        <v>0</v>
      </c>
      <c r="I100" s="357"/>
      <c r="J100" s="359"/>
      <c r="K100" s="359"/>
      <c r="L100" s="104">
        <f>SUM(L99+L98)</f>
        <v>0</v>
      </c>
      <c r="M100" s="360"/>
      <c r="N100" s="359"/>
      <c r="O100" s="359"/>
      <c r="P100" s="104">
        <f>SUM(P98+P99)</f>
        <v>0</v>
      </c>
    </row>
    <row r="101" spans="2:16" ht="24" customHeight="1" x14ac:dyDescent="0.25">
      <c r="B101" s="348" t="s">
        <v>17</v>
      </c>
      <c r="C101" s="349"/>
      <c r="D101" s="106">
        <f>SUM(H101+L101+P101)</f>
        <v>0</v>
      </c>
      <c r="E101" s="357"/>
      <c r="F101" s="358"/>
      <c r="G101" s="209"/>
      <c r="H101" s="171"/>
      <c r="I101" s="357"/>
      <c r="J101" s="359"/>
      <c r="K101" s="359"/>
      <c r="L101" s="171"/>
      <c r="M101" s="360"/>
      <c r="N101" s="359"/>
      <c r="O101" s="359"/>
      <c r="P101" s="171"/>
    </row>
    <row r="102" spans="2:16" ht="24" customHeight="1" thickBot="1" x14ac:dyDescent="0.3">
      <c r="B102" s="346" t="s">
        <v>18</v>
      </c>
      <c r="C102" s="347"/>
      <c r="D102" s="117">
        <f>SUM(D100-D101)</f>
        <v>0</v>
      </c>
      <c r="E102" s="353"/>
      <c r="F102" s="354"/>
      <c r="G102" s="208"/>
      <c r="H102" s="54">
        <f>H100-H101</f>
        <v>0</v>
      </c>
      <c r="I102" s="353"/>
      <c r="J102" s="355"/>
      <c r="K102" s="355"/>
      <c r="L102" s="54">
        <f>SUM(L100-L101)</f>
        <v>0</v>
      </c>
      <c r="M102" s="356"/>
      <c r="N102" s="355"/>
      <c r="O102" s="355"/>
      <c r="P102" s="54">
        <f>SUM(P100-P101)</f>
        <v>0</v>
      </c>
    </row>
    <row r="103" spans="2:16" ht="25.9" customHeight="1" x14ac:dyDescent="0.25">
      <c r="B103" s="90"/>
      <c r="C103" s="90"/>
      <c r="D103" s="7"/>
      <c r="E103" s="7"/>
      <c r="F103" s="7"/>
      <c r="G103" s="7"/>
      <c r="H103" s="7"/>
      <c r="I103" s="7"/>
      <c r="J103" s="7"/>
      <c r="K103" s="7"/>
      <c r="L103" s="7"/>
      <c r="M103" s="7"/>
    </row>
    <row r="104" spans="2:16" ht="22.15" customHeight="1" x14ac:dyDescent="0.25"/>
    <row r="105" spans="2:16" ht="21.75" customHeight="1" x14ac:dyDescent="0.25">
      <c r="B105" s="317" t="s">
        <v>225</v>
      </c>
      <c r="C105" s="318"/>
      <c r="D105" s="149"/>
    </row>
    <row r="106" spans="2:16" s="43" customFormat="1" x14ac:dyDescent="0.25">
      <c r="B106" s="311"/>
      <c r="C106" s="312"/>
      <c r="D106" s="150">
        <f>H28+L28+P28+H43+L43+P43+H58+L58+P58+H72+L72+P72+H88+L88+P88+H96+L96+P96+H99+L99+P99-H101-L101-P101</f>
        <v>0</v>
      </c>
      <c r="E106" s="1"/>
      <c r="F106" s="1"/>
      <c r="G106" s="1"/>
      <c r="H106" s="1"/>
      <c r="I106" s="1"/>
      <c r="J106" s="1"/>
      <c r="K106" s="1"/>
      <c r="L106" s="1"/>
      <c r="M106" s="1"/>
      <c r="N106" s="1"/>
      <c r="O106" s="1"/>
      <c r="P106" s="1"/>
    </row>
    <row r="107" spans="2:16" s="43" customFormat="1" x14ac:dyDescent="0.25">
      <c r="B107" s="310"/>
      <c r="C107" s="310"/>
      <c r="D107" s="150">
        <f>D102</f>
        <v>0</v>
      </c>
      <c r="E107" s="1"/>
      <c r="F107" s="1"/>
      <c r="G107" s="1"/>
      <c r="H107" s="1"/>
      <c r="I107" s="1"/>
      <c r="J107" s="1"/>
      <c r="K107" s="1"/>
      <c r="L107" s="1"/>
      <c r="M107" s="1"/>
      <c r="N107" s="1"/>
      <c r="O107" s="1"/>
      <c r="P107" s="1"/>
    </row>
    <row r="108" spans="2:16" s="43" customFormat="1" x14ac:dyDescent="0.25">
      <c r="B108" s="310" t="s">
        <v>50</v>
      </c>
      <c r="C108" s="310"/>
      <c r="D108" s="150">
        <f>D106-D107</f>
        <v>0</v>
      </c>
      <c r="E108" s="1"/>
      <c r="F108" s="1"/>
      <c r="G108" s="1"/>
      <c r="H108" s="1"/>
      <c r="I108" s="1"/>
      <c r="J108" s="1"/>
      <c r="K108" s="1"/>
      <c r="L108" s="1"/>
      <c r="M108" s="1"/>
      <c r="N108" s="1"/>
      <c r="O108" s="1"/>
      <c r="P108" s="1"/>
    </row>
    <row r="109" spans="2:16" s="43" customFormat="1" x14ac:dyDescent="0.25">
      <c r="B109" s="1"/>
      <c r="C109" s="1"/>
      <c r="D109" s="1"/>
      <c r="E109" s="1"/>
      <c r="F109" s="1"/>
      <c r="G109" s="1"/>
      <c r="H109" s="1"/>
      <c r="I109" s="1"/>
      <c r="J109" s="1"/>
      <c r="K109" s="1"/>
      <c r="L109" s="1"/>
      <c r="M109" s="1"/>
      <c r="N109" s="1"/>
      <c r="O109" s="1"/>
      <c r="P109" s="1"/>
    </row>
    <row r="110" spans="2:16" s="43" customFormat="1" x14ac:dyDescent="0.25">
      <c r="B110" s="1"/>
      <c r="C110" s="1"/>
      <c r="D110" s="1"/>
      <c r="E110" s="1"/>
      <c r="F110" s="1"/>
      <c r="G110" s="1"/>
      <c r="H110" s="1"/>
      <c r="I110" s="1"/>
      <c r="J110" s="1"/>
      <c r="K110" s="1"/>
      <c r="L110" s="1"/>
      <c r="M110" s="1"/>
      <c r="N110" s="1"/>
      <c r="O110" s="1"/>
      <c r="P110" s="1"/>
    </row>
    <row r="111" spans="2:16" s="43" customFormat="1" x14ac:dyDescent="0.25"/>
    <row r="112" spans="2:16" s="43" customFormat="1" x14ac:dyDescent="0.25"/>
    <row r="113" s="43" customFormat="1" x14ac:dyDescent="0.25"/>
    <row r="114" s="43" customFormat="1" x14ac:dyDescent="0.25"/>
    <row r="115" s="43" customFormat="1" x14ac:dyDescent="0.25"/>
    <row r="116" s="43" customFormat="1" x14ac:dyDescent="0.25"/>
    <row r="117" s="43" customFormat="1" x14ac:dyDescent="0.25"/>
    <row r="118" s="43" customFormat="1" x14ac:dyDescent="0.25"/>
    <row r="119" s="43" customFormat="1" x14ac:dyDescent="0.25"/>
    <row r="120" s="43" customFormat="1" x14ac:dyDescent="0.25"/>
    <row r="121" s="43" customFormat="1" x14ac:dyDescent="0.25"/>
    <row r="122" s="43" customFormat="1" x14ac:dyDescent="0.25"/>
    <row r="123" s="43" customFormat="1" x14ac:dyDescent="0.25"/>
    <row r="124" s="43" customFormat="1" x14ac:dyDescent="0.25"/>
    <row r="125" s="43" customFormat="1" x14ac:dyDescent="0.25"/>
    <row r="126" s="43" customFormat="1" x14ac:dyDescent="0.25"/>
    <row r="127" s="43" customFormat="1" x14ac:dyDescent="0.25"/>
    <row r="128" s="43" customFormat="1" x14ac:dyDescent="0.25"/>
    <row r="129" s="43" customFormat="1" x14ac:dyDescent="0.25"/>
    <row r="130" s="43" customFormat="1" x14ac:dyDescent="0.25"/>
    <row r="131" s="43" customFormat="1" x14ac:dyDescent="0.25"/>
    <row r="132" s="43" customFormat="1" x14ac:dyDescent="0.25"/>
    <row r="133" s="43" customFormat="1" x14ac:dyDescent="0.25"/>
    <row r="134" s="43" customFormat="1" x14ac:dyDescent="0.25"/>
    <row r="135" s="43" customFormat="1" x14ac:dyDescent="0.25"/>
    <row r="136" s="43" customFormat="1" x14ac:dyDescent="0.25"/>
    <row r="137" s="43" customFormat="1" x14ac:dyDescent="0.25"/>
    <row r="138" s="43" customFormat="1" x14ac:dyDescent="0.25"/>
    <row r="139" s="43" customFormat="1" x14ac:dyDescent="0.25"/>
    <row r="140" s="43" customFormat="1" x14ac:dyDescent="0.25"/>
    <row r="141" s="43" customFormat="1" x14ac:dyDescent="0.25"/>
    <row r="142" s="43" customFormat="1" x14ac:dyDescent="0.25"/>
    <row r="143" s="43" customFormat="1" x14ac:dyDescent="0.25"/>
    <row r="144" s="43" customFormat="1" x14ac:dyDescent="0.25"/>
    <row r="145" s="43" customFormat="1" x14ac:dyDescent="0.25"/>
    <row r="146" s="43" customFormat="1" x14ac:dyDescent="0.25"/>
    <row r="147" s="43" customFormat="1" x14ac:dyDescent="0.25"/>
    <row r="148" s="43" customFormat="1" x14ac:dyDescent="0.25"/>
    <row r="149" s="43" customFormat="1" x14ac:dyDescent="0.25"/>
    <row r="150" s="43" customFormat="1" x14ac:dyDescent="0.25"/>
    <row r="151" s="43" customFormat="1" x14ac:dyDescent="0.25"/>
    <row r="152" s="43" customFormat="1" x14ac:dyDescent="0.25"/>
    <row r="153" s="43" customFormat="1" x14ac:dyDescent="0.25"/>
    <row r="154" s="43" customFormat="1" x14ac:dyDescent="0.25"/>
  </sheetData>
  <sheetProtection sheet="1" objects="1" scenarios="1" formatCells="0" formatColumns="0" formatRows="0" insertColumns="0" insertRows="0" deleteColumns="0" deleteRows="0"/>
  <mergeCells count="272">
    <mergeCell ref="B100:C100"/>
    <mergeCell ref="E100:F100"/>
    <mergeCell ref="I100:K100"/>
    <mergeCell ref="M100:O100"/>
    <mergeCell ref="B102:C102"/>
    <mergeCell ref="E102:F102"/>
    <mergeCell ref="B106:C106"/>
    <mergeCell ref="B107:C107"/>
    <mergeCell ref="B108:C108"/>
    <mergeCell ref="B105:C105"/>
    <mergeCell ref="B101:C101"/>
    <mergeCell ref="E101:F101"/>
    <mergeCell ref="I101:K101"/>
    <mergeCell ref="M101:O101"/>
    <mergeCell ref="I102:K102"/>
    <mergeCell ref="M102:O102"/>
    <mergeCell ref="B66:C66"/>
    <mergeCell ref="F66:G66"/>
    <mergeCell ref="J66:K66"/>
    <mergeCell ref="N66:O66"/>
    <mergeCell ref="B67:C67"/>
    <mergeCell ref="F67:G67"/>
    <mergeCell ref="J67:K67"/>
    <mergeCell ref="N67:O67"/>
    <mergeCell ref="B64:C64"/>
    <mergeCell ref="F64:G64"/>
    <mergeCell ref="J64:K64"/>
    <mergeCell ref="N64:O64"/>
    <mergeCell ref="B65:C65"/>
    <mergeCell ref="F65:G65"/>
    <mergeCell ref="J65:K65"/>
    <mergeCell ref="I99:K99"/>
    <mergeCell ref="M99:O99"/>
    <mergeCell ref="B96:C96"/>
    <mergeCell ref="E96:F96"/>
    <mergeCell ref="I96:K96"/>
    <mergeCell ref="M96:O96"/>
    <mergeCell ref="B98:C98"/>
    <mergeCell ref="E98:F98"/>
    <mergeCell ref="I98:K98"/>
    <mergeCell ref="M98:O98"/>
    <mergeCell ref="E99:G99"/>
    <mergeCell ref="B94:C94"/>
    <mergeCell ref="F94:G94"/>
    <mergeCell ref="J94:K94"/>
    <mergeCell ref="N94:O94"/>
    <mergeCell ref="F95:G95"/>
    <mergeCell ref="J95:K95"/>
    <mergeCell ref="N95:O95"/>
    <mergeCell ref="B92:C92"/>
    <mergeCell ref="F92:G92"/>
    <mergeCell ref="J92:K92"/>
    <mergeCell ref="N92:O92"/>
    <mergeCell ref="B93:C93"/>
    <mergeCell ref="F93:G93"/>
    <mergeCell ref="J93:K93"/>
    <mergeCell ref="N93:O93"/>
    <mergeCell ref="B91:C91"/>
    <mergeCell ref="F91:G91"/>
    <mergeCell ref="J91:K91"/>
    <mergeCell ref="N91:O91"/>
    <mergeCell ref="B88:C88"/>
    <mergeCell ref="E88:F88"/>
    <mergeCell ref="I88:K88"/>
    <mergeCell ref="M88:O88"/>
    <mergeCell ref="B90:C90"/>
    <mergeCell ref="F90:G90"/>
    <mergeCell ref="J90:K90"/>
    <mergeCell ref="N90:O90"/>
    <mergeCell ref="B87:C87"/>
    <mergeCell ref="F87:G87"/>
    <mergeCell ref="J87:K87"/>
    <mergeCell ref="N87:O87"/>
    <mergeCell ref="B84:C84"/>
    <mergeCell ref="F84:G84"/>
    <mergeCell ref="J84:K84"/>
    <mergeCell ref="N84:O84"/>
    <mergeCell ref="B85:C85"/>
    <mergeCell ref="F85:G85"/>
    <mergeCell ref="J85:K85"/>
    <mergeCell ref="N85:O85"/>
    <mergeCell ref="B82:C82"/>
    <mergeCell ref="F82:G82"/>
    <mergeCell ref="J82:K82"/>
    <mergeCell ref="N82:O82"/>
    <mergeCell ref="B83:C83"/>
    <mergeCell ref="F83:G83"/>
    <mergeCell ref="J83:K83"/>
    <mergeCell ref="N83:O83"/>
    <mergeCell ref="B80:C80"/>
    <mergeCell ref="F80:G80"/>
    <mergeCell ref="J80:K80"/>
    <mergeCell ref="N80:O80"/>
    <mergeCell ref="B81:C81"/>
    <mergeCell ref="F81:G81"/>
    <mergeCell ref="J81:K81"/>
    <mergeCell ref="N81:O81"/>
    <mergeCell ref="B78:C78"/>
    <mergeCell ref="F78:G78"/>
    <mergeCell ref="J78:K78"/>
    <mergeCell ref="N78:O78"/>
    <mergeCell ref="B79:C79"/>
    <mergeCell ref="F79:G79"/>
    <mergeCell ref="J79:K79"/>
    <mergeCell ref="N79:O79"/>
    <mergeCell ref="B76:C76"/>
    <mergeCell ref="F76:G76"/>
    <mergeCell ref="J76:K76"/>
    <mergeCell ref="N76:O76"/>
    <mergeCell ref="B77:C77"/>
    <mergeCell ref="F77:G77"/>
    <mergeCell ref="J77:K77"/>
    <mergeCell ref="N77:O77"/>
    <mergeCell ref="B75:C75"/>
    <mergeCell ref="F75:G75"/>
    <mergeCell ref="J75:K75"/>
    <mergeCell ref="N75:O75"/>
    <mergeCell ref="B71:C71"/>
    <mergeCell ref="F71:G71"/>
    <mergeCell ref="J71:K71"/>
    <mergeCell ref="N71:O71"/>
    <mergeCell ref="B68:C68"/>
    <mergeCell ref="F68:G68"/>
    <mergeCell ref="J68:K68"/>
    <mergeCell ref="N68:O68"/>
    <mergeCell ref="B69:C69"/>
    <mergeCell ref="F69:G69"/>
    <mergeCell ref="J69:K69"/>
    <mergeCell ref="N69:O69"/>
    <mergeCell ref="B72:C72"/>
    <mergeCell ref="E72:F72"/>
    <mergeCell ref="I72:K72"/>
    <mergeCell ref="M72:O72"/>
    <mergeCell ref="B74:C74"/>
    <mergeCell ref="F74:G74"/>
    <mergeCell ref="J74:K74"/>
    <mergeCell ref="N74:O74"/>
    <mergeCell ref="N65:O65"/>
    <mergeCell ref="B62:C62"/>
    <mergeCell ref="F62:G62"/>
    <mergeCell ref="J62:K62"/>
    <mergeCell ref="N62:O62"/>
    <mergeCell ref="B63:C63"/>
    <mergeCell ref="F63:G63"/>
    <mergeCell ref="J63:K63"/>
    <mergeCell ref="N63:O63"/>
    <mergeCell ref="B61:C61"/>
    <mergeCell ref="F61:G61"/>
    <mergeCell ref="J61:K61"/>
    <mergeCell ref="N61:O61"/>
    <mergeCell ref="B58:C58"/>
    <mergeCell ref="E58:F58"/>
    <mergeCell ref="I58:K58"/>
    <mergeCell ref="M58:O58"/>
    <mergeCell ref="B60:C60"/>
    <mergeCell ref="F60:G60"/>
    <mergeCell ref="J60:K60"/>
    <mergeCell ref="N60:O60"/>
    <mergeCell ref="B57:C57"/>
    <mergeCell ref="F57:G57"/>
    <mergeCell ref="J57:K57"/>
    <mergeCell ref="N57:O57"/>
    <mergeCell ref="B53:C53"/>
    <mergeCell ref="B54:C54"/>
    <mergeCell ref="F54:G54"/>
    <mergeCell ref="J54:K54"/>
    <mergeCell ref="N54:O54"/>
    <mergeCell ref="B55:C55"/>
    <mergeCell ref="F55:G55"/>
    <mergeCell ref="J55:K55"/>
    <mergeCell ref="N55:O55"/>
    <mergeCell ref="F53:G53"/>
    <mergeCell ref="J53:K53"/>
    <mergeCell ref="N53:O53"/>
    <mergeCell ref="B50:C50"/>
    <mergeCell ref="B51:C51"/>
    <mergeCell ref="B52:C52"/>
    <mergeCell ref="B48:C48"/>
    <mergeCell ref="F48:G48"/>
    <mergeCell ref="J48:K48"/>
    <mergeCell ref="N48:O48"/>
    <mergeCell ref="B49:C49"/>
    <mergeCell ref="F49:G49"/>
    <mergeCell ref="J49:K49"/>
    <mergeCell ref="N49:O49"/>
    <mergeCell ref="B46:C46"/>
    <mergeCell ref="F46:G46"/>
    <mergeCell ref="J46:K46"/>
    <mergeCell ref="N46:O46"/>
    <mergeCell ref="B47:C47"/>
    <mergeCell ref="F47:G47"/>
    <mergeCell ref="J47:K47"/>
    <mergeCell ref="N47:O47"/>
    <mergeCell ref="B42:C42"/>
    <mergeCell ref="F42:G42"/>
    <mergeCell ref="J42:K42"/>
    <mergeCell ref="N42:O42"/>
    <mergeCell ref="B43:C43"/>
    <mergeCell ref="I43:K43"/>
    <mergeCell ref="M43:O43"/>
    <mergeCell ref="B45:C45"/>
    <mergeCell ref="F45:G45"/>
    <mergeCell ref="J45:K45"/>
    <mergeCell ref="N45:O45"/>
    <mergeCell ref="B40:C40"/>
    <mergeCell ref="F40:G40"/>
    <mergeCell ref="J40:K40"/>
    <mergeCell ref="N40:O40"/>
    <mergeCell ref="B38:C38"/>
    <mergeCell ref="F38:G38"/>
    <mergeCell ref="J38:K38"/>
    <mergeCell ref="N38:O38"/>
    <mergeCell ref="B39:C39"/>
    <mergeCell ref="F39:G39"/>
    <mergeCell ref="J39:K39"/>
    <mergeCell ref="N39:O39"/>
    <mergeCell ref="B36:C36"/>
    <mergeCell ref="F36:G36"/>
    <mergeCell ref="J36:K36"/>
    <mergeCell ref="N36:O36"/>
    <mergeCell ref="B37:C37"/>
    <mergeCell ref="F37:G37"/>
    <mergeCell ref="J37:K37"/>
    <mergeCell ref="N37:O37"/>
    <mergeCell ref="B34:C34"/>
    <mergeCell ref="F34:G34"/>
    <mergeCell ref="J34:K34"/>
    <mergeCell ref="N34:O34"/>
    <mergeCell ref="B35:C35"/>
    <mergeCell ref="F35:G35"/>
    <mergeCell ref="J35:K35"/>
    <mergeCell ref="N35:O35"/>
    <mergeCell ref="B32:C32"/>
    <mergeCell ref="F32:G32"/>
    <mergeCell ref="J32:K32"/>
    <mergeCell ref="N32:O32"/>
    <mergeCell ref="B33:C33"/>
    <mergeCell ref="F33:G33"/>
    <mergeCell ref="J33:K33"/>
    <mergeCell ref="N33:O33"/>
    <mergeCell ref="B30:C30"/>
    <mergeCell ref="F30:G30"/>
    <mergeCell ref="J30:K30"/>
    <mergeCell ref="N30:O30"/>
    <mergeCell ref="B31:C31"/>
    <mergeCell ref="F31:G31"/>
    <mergeCell ref="J31:K31"/>
    <mergeCell ref="N31:O31"/>
    <mergeCell ref="B27:C27"/>
    <mergeCell ref="B28:C28"/>
    <mergeCell ref="E28:F28"/>
    <mergeCell ref="I28:K28"/>
    <mergeCell ref="M28:O28"/>
    <mergeCell ref="B21:C21"/>
    <mergeCell ref="B22:C22"/>
    <mergeCell ref="B23:C23"/>
    <mergeCell ref="B24:C24"/>
    <mergeCell ref="B20:C20"/>
    <mergeCell ref="B14:C14"/>
    <mergeCell ref="B15:C15"/>
    <mergeCell ref="B16:C16"/>
    <mergeCell ref="B17:C17"/>
    <mergeCell ref="B18:C18"/>
    <mergeCell ref="B19:C19"/>
    <mergeCell ref="F4:P4"/>
    <mergeCell ref="F5:P5"/>
    <mergeCell ref="F6:P6"/>
    <mergeCell ref="F7:P7"/>
    <mergeCell ref="B13:C13"/>
    <mergeCell ref="E13:H13"/>
    <mergeCell ref="I13:L13"/>
    <mergeCell ref="M13:P13"/>
  </mergeCells>
  <pageMargins left="0.19685039370078741" right="0" top="0.43307086614173229" bottom="0.35433070866141736" header="0.31496062992125984" footer="0.31496062992125984"/>
  <pageSetup paperSize="9" scale="90" fitToHeight="0" orientation="landscape" r:id="rId1"/>
  <headerFooter>
    <oddFooter>&amp;C&amp;P</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FFDFF"/>
    <pageSetUpPr fitToPage="1"/>
  </sheetPr>
  <dimension ref="A1:AR174"/>
  <sheetViews>
    <sheetView zoomScaleNormal="100" workbookViewId="0">
      <selection activeCell="F4" sqref="F4:K4"/>
    </sheetView>
  </sheetViews>
  <sheetFormatPr defaultRowHeight="15" x14ac:dyDescent="0.25"/>
  <cols>
    <col min="1" max="1" width="2" style="43" customWidth="1"/>
    <col min="2" max="2" width="32.7109375" style="1" customWidth="1"/>
    <col min="3" max="3" width="11.7109375" style="1" customWidth="1"/>
    <col min="4" max="11" width="15.7109375" style="1" customWidth="1"/>
    <col min="12" max="44" width="9.140625" style="43"/>
    <col min="45" max="16384" width="9.140625" style="1"/>
  </cols>
  <sheetData>
    <row r="1" spans="1:11" ht="15.75" x14ac:dyDescent="0.25">
      <c r="F1" s="9"/>
      <c r="G1" s="9"/>
      <c r="K1" s="9" t="s">
        <v>75</v>
      </c>
    </row>
    <row r="2" spans="1:11" ht="26.25" x14ac:dyDescent="0.25">
      <c r="C2" s="11" t="s">
        <v>189</v>
      </c>
      <c r="F2" s="6"/>
      <c r="G2" s="6"/>
    </row>
    <row r="3" spans="1:11" x14ac:dyDescent="0.25">
      <c r="C3" s="6"/>
      <c r="F3" s="6"/>
      <c r="G3" s="6"/>
    </row>
    <row r="4" spans="1:11" ht="15.75" x14ac:dyDescent="0.25">
      <c r="C4" s="12" t="s">
        <v>31</v>
      </c>
      <c r="F4" s="395"/>
      <c r="G4" s="395"/>
      <c r="H4" s="395"/>
      <c r="I4" s="395"/>
      <c r="J4" s="395"/>
      <c r="K4" s="395"/>
    </row>
    <row r="5" spans="1:11" ht="15.75" x14ac:dyDescent="0.25">
      <c r="C5" s="12" t="s">
        <v>0</v>
      </c>
      <c r="F5" s="395"/>
      <c r="G5" s="395"/>
      <c r="H5" s="395"/>
      <c r="I5" s="395"/>
      <c r="J5" s="395"/>
      <c r="K5" s="395"/>
    </row>
    <row r="6" spans="1:11" ht="15.75" x14ac:dyDescent="0.25">
      <c r="C6" s="12" t="s">
        <v>71</v>
      </c>
      <c r="F6" s="395"/>
      <c r="G6" s="395"/>
      <c r="H6" s="395"/>
      <c r="I6" s="395"/>
      <c r="J6" s="395"/>
      <c r="K6" s="395"/>
    </row>
    <row r="7" spans="1:11" ht="18" customHeight="1" x14ac:dyDescent="0.25">
      <c r="B7" s="11"/>
      <c r="C7" s="12" t="s">
        <v>150</v>
      </c>
      <c r="F7" s="395"/>
      <c r="G7" s="395"/>
      <c r="H7" s="395"/>
      <c r="I7" s="395"/>
      <c r="J7" s="395"/>
      <c r="K7" s="395"/>
    </row>
    <row r="8" spans="1:11" x14ac:dyDescent="0.25">
      <c r="C8" s="43"/>
      <c r="D8" s="43"/>
      <c r="E8" s="43"/>
      <c r="F8" s="43"/>
      <c r="G8" s="43"/>
      <c r="H8" s="43"/>
      <c r="I8" s="43"/>
      <c r="J8" s="43"/>
      <c r="K8" s="43"/>
    </row>
    <row r="9" spans="1:11" ht="18.75" x14ac:dyDescent="0.3">
      <c r="B9" s="67" t="s">
        <v>74</v>
      </c>
      <c r="C9" s="43"/>
      <c r="D9" s="43"/>
      <c r="E9" s="43"/>
      <c r="F9" s="43"/>
      <c r="G9" s="43"/>
      <c r="H9" s="43"/>
      <c r="I9" s="43"/>
      <c r="J9" s="43"/>
      <c r="K9" s="43"/>
    </row>
    <row r="10" spans="1:11" ht="18.75" x14ac:dyDescent="0.3">
      <c r="B10" s="67"/>
      <c r="C10" s="43"/>
      <c r="D10" s="43"/>
      <c r="E10" s="43"/>
      <c r="F10" s="43"/>
      <c r="G10" s="43"/>
      <c r="H10" s="43"/>
      <c r="I10" s="43"/>
      <c r="J10" s="43"/>
      <c r="K10" s="43"/>
    </row>
    <row r="11" spans="1:11" ht="15.75" x14ac:dyDescent="0.25">
      <c r="B11" s="113"/>
      <c r="C11" s="43"/>
      <c r="D11" s="43"/>
      <c r="E11" s="43"/>
      <c r="F11" s="43"/>
      <c r="G11" s="43"/>
      <c r="H11" s="43"/>
      <c r="I11" s="43"/>
      <c r="J11" s="43"/>
      <c r="K11" s="43"/>
    </row>
    <row r="12" spans="1:11" ht="20.25" x14ac:dyDescent="0.3">
      <c r="B12" s="86" t="s">
        <v>130</v>
      </c>
      <c r="C12" s="173"/>
      <c r="D12" s="173"/>
      <c r="E12" s="173"/>
      <c r="F12" s="173"/>
      <c r="G12" s="173"/>
      <c r="H12" s="43"/>
      <c r="I12" s="43"/>
      <c r="J12" s="43"/>
      <c r="K12" s="43"/>
    </row>
    <row r="13" spans="1:11" x14ac:dyDescent="0.25">
      <c r="C13" s="43"/>
      <c r="D13" s="43"/>
      <c r="E13" s="43"/>
      <c r="F13" s="43"/>
      <c r="G13" s="43"/>
      <c r="H13" s="43"/>
      <c r="I13" s="43"/>
      <c r="J13" s="43"/>
      <c r="K13" s="43"/>
    </row>
    <row r="14" spans="1:11" ht="33" customHeight="1" x14ac:dyDescent="0.25">
      <c r="A14" s="48"/>
      <c r="B14" s="387" t="s">
        <v>79</v>
      </c>
      <c r="C14" s="387"/>
      <c r="D14" s="394" t="s">
        <v>57</v>
      </c>
      <c r="E14" s="180" t="s">
        <v>21</v>
      </c>
      <c r="F14" s="180" t="s">
        <v>22</v>
      </c>
      <c r="G14" s="180" t="s">
        <v>23</v>
      </c>
      <c r="H14" s="180" t="s">
        <v>24</v>
      </c>
      <c r="I14" s="180" t="s">
        <v>25</v>
      </c>
      <c r="J14" s="180" t="s">
        <v>26</v>
      </c>
      <c r="K14" s="181" t="s">
        <v>157</v>
      </c>
    </row>
    <row r="15" spans="1:11" ht="21" customHeight="1" x14ac:dyDescent="0.25">
      <c r="A15" s="48"/>
      <c r="B15" s="387"/>
      <c r="C15" s="387"/>
      <c r="D15" s="394"/>
      <c r="E15" s="180" t="s">
        <v>135</v>
      </c>
      <c r="F15" s="180" t="s">
        <v>135</v>
      </c>
      <c r="G15" s="180" t="s">
        <v>135</v>
      </c>
      <c r="H15" s="180" t="s">
        <v>135</v>
      </c>
      <c r="I15" s="180" t="s">
        <v>135</v>
      </c>
      <c r="J15" s="180" t="s">
        <v>135</v>
      </c>
      <c r="K15" s="180" t="s">
        <v>135</v>
      </c>
    </row>
    <row r="16" spans="1:11" ht="20.100000000000001" customHeight="1" x14ac:dyDescent="0.25">
      <c r="A16" s="48"/>
      <c r="B16" s="388" t="s">
        <v>27</v>
      </c>
      <c r="C16" s="389"/>
      <c r="D16" s="192">
        <f>SUM(E16:K16)</f>
        <v>0</v>
      </c>
      <c r="E16" s="182"/>
      <c r="F16" s="183"/>
      <c r="G16" s="184"/>
      <c r="H16" s="184"/>
      <c r="I16" s="184"/>
      <c r="J16" s="184"/>
      <c r="K16" s="185"/>
    </row>
    <row r="17" spans="1:11" ht="20.100000000000001" customHeight="1" x14ac:dyDescent="0.25">
      <c r="A17" s="48"/>
      <c r="B17" s="390" t="s">
        <v>82</v>
      </c>
      <c r="C17" s="391"/>
      <c r="D17" s="193">
        <f>SUM(E17:K17)</f>
        <v>0</v>
      </c>
      <c r="E17" s="157"/>
      <c r="F17" s="186"/>
      <c r="G17" s="164"/>
      <c r="H17" s="164"/>
      <c r="I17" s="164"/>
      <c r="J17" s="164"/>
      <c r="K17" s="161"/>
    </row>
    <row r="18" spans="1:11" ht="20.100000000000001" customHeight="1" x14ac:dyDescent="0.25">
      <c r="A18" s="48"/>
      <c r="B18" s="390" t="s">
        <v>28</v>
      </c>
      <c r="C18" s="391"/>
      <c r="D18" s="193">
        <f t="shared" ref="D18:D23" si="0">SUM(E18:K18)</f>
        <v>0</v>
      </c>
      <c r="E18" s="157"/>
      <c r="F18" s="186"/>
      <c r="G18" s="164"/>
      <c r="H18" s="164"/>
      <c r="I18" s="164"/>
      <c r="J18" s="164"/>
      <c r="K18" s="161"/>
    </row>
    <row r="19" spans="1:11" ht="20.100000000000001" customHeight="1" x14ac:dyDescent="0.25">
      <c r="A19" s="48"/>
      <c r="B19" s="390" t="s">
        <v>33</v>
      </c>
      <c r="C19" s="391"/>
      <c r="D19" s="193">
        <f t="shared" si="0"/>
        <v>0</v>
      </c>
      <c r="E19" s="157"/>
      <c r="F19" s="186"/>
      <c r="G19" s="164"/>
      <c r="H19" s="164"/>
      <c r="I19" s="164"/>
      <c r="J19" s="164"/>
      <c r="K19" s="161"/>
    </row>
    <row r="20" spans="1:11" ht="20.100000000000001" customHeight="1" x14ac:dyDescent="0.25">
      <c r="A20" s="48"/>
      <c r="B20" s="390" t="s">
        <v>83</v>
      </c>
      <c r="C20" s="391"/>
      <c r="D20" s="193">
        <f t="shared" si="0"/>
        <v>0</v>
      </c>
      <c r="E20" s="157"/>
      <c r="F20" s="161"/>
      <c r="G20" s="161"/>
      <c r="H20" s="161"/>
      <c r="I20" s="161"/>
      <c r="J20" s="161"/>
      <c r="K20" s="161"/>
    </row>
    <row r="21" spans="1:11" ht="20.100000000000001" customHeight="1" x14ac:dyDescent="0.25">
      <c r="A21" s="48"/>
      <c r="B21" s="390" t="s">
        <v>131</v>
      </c>
      <c r="C21" s="391"/>
      <c r="D21" s="193">
        <f>SUM(E21:K21)</f>
        <v>0</v>
      </c>
      <c r="E21" s="157"/>
      <c r="F21" s="161"/>
      <c r="G21" s="161"/>
      <c r="H21" s="161"/>
      <c r="I21" s="161"/>
      <c r="J21" s="161"/>
      <c r="K21" s="161"/>
    </row>
    <row r="22" spans="1:11" ht="20.100000000000001" customHeight="1" x14ac:dyDescent="0.25">
      <c r="A22" s="48"/>
      <c r="B22" s="392" t="s">
        <v>201</v>
      </c>
      <c r="C22" s="393"/>
      <c r="D22" s="194">
        <f>SUM(D16:D21)</f>
        <v>0</v>
      </c>
      <c r="E22" s="195">
        <f>SUM(E16:E21)</f>
        <v>0</v>
      </c>
      <c r="F22" s="177">
        <f t="shared" ref="F22:K22" si="1">SUM(F16:F21)</f>
        <v>0</v>
      </c>
      <c r="G22" s="177">
        <f>SUM(G16:G21)</f>
        <v>0</v>
      </c>
      <c r="H22" s="177">
        <f>SUM(H16:H21)</f>
        <v>0</v>
      </c>
      <c r="I22" s="177">
        <f t="shared" si="1"/>
        <v>0</v>
      </c>
      <c r="J22" s="177">
        <f>SUM(J16:J21)</f>
        <v>0</v>
      </c>
      <c r="K22" s="177">
        <f t="shared" si="1"/>
        <v>0</v>
      </c>
    </row>
    <row r="23" spans="1:11" ht="20.100000000000001" customHeight="1" x14ac:dyDescent="0.25">
      <c r="A23" s="48"/>
      <c r="B23" s="122" t="s">
        <v>132</v>
      </c>
      <c r="C23" s="121" t="s">
        <v>134</v>
      </c>
      <c r="D23" s="193">
        <f t="shared" si="0"/>
        <v>0</v>
      </c>
      <c r="E23" s="189"/>
      <c r="F23" s="186"/>
      <c r="G23" s="186"/>
      <c r="H23" s="186"/>
      <c r="I23" s="186"/>
      <c r="J23" s="186"/>
      <c r="K23" s="186"/>
    </row>
    <row r="24" spans="1:11" ht="20.100000000000001" customHeight="1" x14ac:dyDescent="0.25">
      <c r="A24" s="48"/>
      <c r="B24" s="123"/>
      <c r="C24" s="121" t="s">
        <v>133</v>
      </c>
      <c r="D24" s="196">
        <f>IFERROR(D23/(D22-D21),0)</f>
        <v>0</v>
      </c>
      <c r="E24" s="197">
        <f>IFERROR(E23/(E22-E21),0)</f>
        <v>0</v>
      </c>
      <c r="F24" s="191">
        <f>IFERROR(F23/(F22-F21),0)</f>
        <v>0</v>
      </c>
      <c r="G24" s="191">
        <f t="shared" ref="G24:K24" si="2">IFERROR(G23/(G22-G21),0)</f>
        <v>0</v>
      </c>
      <c r="H24" s="191">
        <f t="shared" si="2"/>
        <v>0</v>
      </c>
      <c r="I24" s="191">
        <f t="shared" si="2"/>
        <v>0</v>
      </c>
      <c r="J24" s="191">
        <f t="shared" si="2"/>
        <v>0</v>
      </c>
      <c r="K24" s="191">
        <f t="shared" si="2"/>
        <v>0</v>
      </c>
    </row>
    <row r="25" spans="1:11" ht="20.100000000000001" customHeight="1" x14ac:dyDescent="0.25">
      <c r="A25" s="48"/>
      <c r="B25" s="392" t="s">
        <v>84</v>
      </c>
      <c r="C25" s="393"/>
      <c r="D25" s="194">
        <f>SUM(E25:K25)</f>
        <v>0</v>
      </c>
      <c r="E25" s="176">
        <f>E22+E23</f>
        <v>0</v>
      </c>
      <c r="F25" s="190">
        <f>F23+F22</f>
        <v>0</v>
      </c>
      <c r="G25" s="190">
        <f t="shared" ref="G25:J25" si="3">G23+G22</f>
        <v>0</v>
      </c>
      <c r="H25" s="190">
        <f t="shared" si="3"/>
        <v>0</v>
      </c>
      <c r="I25" s="190">
        <f t="shared" si="3"/>
        <v>0</v>
      </c>
      <c r="J25" s="190">
        <f t="shared" si="3"/>
        <v>0</v>
      </c>
      <c r="K25" s="190">
        <f>K23+K22</f>
        <v>0</v>
      </c>
    </row>
    <row r="26" spans="1:11" ht="20.100000000000001" customHeight="1" x14ac:dyDescent="0.25">
      <c r="A26" s="48"/>
      <c r="B26" s="390" t="s">
        <v>17</v>
      </c>
      <c r="C26" s="391"/>
      <c r="D26" s="193">
        <f t="shared" ref="D26" si="4">SUM(E26:K26)</f>
        <v>0</v>
      </c>
      <c r="E26" s="187"/>
      <c r="F26" s="186"/>
      <c r="G26" s="34"/>
      <c r="H26" s="34"/>
      <c r="I26" s="34"/>
      <c r="J26" s="34"/>
      <c r="K26" s="34"/>
    </row>
    <row r="27" spans="1:11" ht="20.100000000000001" customHeight="1" x14ac:dyDescent="0.25">
      <c r="A27" s="48"/>
      <c r="B27" s="392" t="s">
        <v>18</v>
      </c>
      <c r="C27" s="393"/>
      <c r="D27" s="194">
        <f>SUM(E27:K27)</f>
        <v>0</v>
      </c>
      <c r="E27" s="176">
        <f>E25-E26</f>
        <v>0</v>
      </c>
      <c r="F27" s="190">
        <f>F25-F26</f>
        <v>0</v>
      </c>
      <c r="G27" s="190">
        <f t="shared" ref="G27:K27" si="5">G25-G26</f>
        <v>0</v>
      </c>
      <c r="H27" s="190">
        <f t="shared" si="5"/>
        <v>0</v>
      </c>
      <c r="I27" s="190">
        <f t="shared" si="5"/>
        <v>0</v>
      </c>
      <c r="J27" s="190">
        <f t="shared" si="5"/>
        <v>0</v>
      </c>
      <c r="K27" s="190">
        <f t="shared" si="5"/>
        <v>0</v>
      </c>
    </row>
    <row r="28" spans="1:11" s="43" customFormat="1" x14ac:dyDescent="0.25"/>
    <row r="29" spans="1:11" s="43" customFormat="1" x14ac:dyDescent="0.25">
      <c r="B29" s="188" t="s">
        <v>198</v>
      </c>
    </row>
    <row r="30" spans="1:11" s="43" customFormat="1" x14ac:dyDescent="0.25"/>
    <row r="31" spans="1:11" s="43" customFormat="1" x14ac:dyDescent="0.25"/>
    <row r="32" spans="1:11" s="43" customFormat="1" x14ac:dyDescent="0.25"/>
    <row r="33" s="43" customFormat="1" x14ac:dyDescent="0.25"/>
    <row r="34" s="43" customFormat="1" x14ac:dyDescent="0.25"/>
    <row r="35" s="43" customFormat="1" x14ac:dyDescent="0.25"/>
    <row r="36" s="43" customFormat="1" x14ac:dyDescent="0.25"/>
    <row r="37" s="43" customFormat="1" x14ac:dyDescent="0.25"/>
    <row r="38" s="43" customFormat="1" x14ac:dyDescent="0.25"/>
    <row r="39" s="43" customFormat="1" x14ac:dyDescent="0.25"/>
    <row r="40" s="43" customFormat="1" x14ac:dyDescent="0.25"/>
    <row r="41" s="43" customFormat="1" x14ac:dyDescent="0.25"/>
    <row r="42" s="43" customFormat="1" x14ac:dyDescent="0.25"/>
    <row r="43" s="43" customFormat="1" x14ac:dyDescent="0.25"/>
    <row r="44" s="43" customFormat="1" x14ac:dyDescent="0.25"/>
    <row r="45" s="43" customFormat="1" x14ac:dyDescent="0.25"/>
    <row r="46" s="43" customFormat="1" x14ac:dyDescent="0.25"/>
    <row r="47" s="43" customFormat="1" x14ac:dyDescent="0.25"/>
    <row r="48" s="43" customFormat="1" x14ac:dyDescent="0.25"/>
    <row r="49" s="43" customFormat="1" x14ac:dyDescent="0.25"/>
    <row r="50" s="43" customFormat="1" x14ac:dyDescent="0.25"/>
    <row r="51" s="43" customFormat="1" x14ac:dyDescent="0.25"/>
    <row r="52" s="43" customFormat="1" x14ac:dyDescent="0.25"/>
    <row r="53" s="43" customFormat="1" x14ac:dyDescent="0.25"/>
    <row r="54" s="43" customFormat="1" x14ac:dyDescent="0.25"/>
    <row r="55" s="43" customFormat="1" x14ac:dyDescent="0.25"/>
    <row r="56" s="43" customFormat="1" x14ac:dyDescent="0.25"/>
    <row r="57" s="43" customFormat="1" x14ac:dyDescent="0.25"/>
    <row r="58" s="43" customFormat="1" x14ac:dyDescent="0.25"/>
    <row r="59" s="43" customFormat="1" x14ac:dyDescent="0.25"/>
    <row r="60" s="43" customFormat="1" x14ac:dyDescent="0.25"/>
    <row r="61" s="43" customFormat="1" x14ac:dyDescent="0.25"/>
    <row r="62" s="43" customFormat="1" x14ac:dyDescent="0.25"/>
    <row r="63" s="43" customFormat="1" x14ac:dyDescent="0.25"/>
    <row r="64" s="43" customFormat="1" x14ac:dyDescent="0.25"/>
    <row r="65" s="43" customFormat="1" x14ac:dyDescent="0.25"/>
    <row r="66" s="43" customFormat="1" x14ac:dyDescent="0.25"/>
    <row r="67" s="43" customFormat="1" x14ac:dyDescent="0.25"/>
    <row r="68" s="43" customFormat="1" x14ac:dyDescent="0.25"/>
    <row r="69" s="43" customFormat="1" x14ac:dyDescent="0.25"/>
    <row r="70" s="43" customFormat="1" x14ac:dyDescent="0.25"/>
    <row r="71" s="43" customFormat="1" x14ac:dyDescent="0.25"/>
    <row r="72" s="43" customFormat="1" x14ac:dyDescent="0.25"/>
    <row r="73" s="43" customFormat="1" x14ac:dyDescent="0.25"/>
    <row r="74" s="43" customFormat="1" x14ac:dyDescent="0.25"/>
    <row r="75" s="43" customFormat="1" x14ac:dyDescent="0.25"/>
    <row r="76" s="43" customFormat="1" x14ac:dyDescent="0.25"/>
    <row r="77" s="43" customFormat="1" x14ac:dyDescent="0.25"/>
    <row r="78" s="43" customFormat="1" x14ac:dyDescent="0.25"/>
    <row r="79" s="43" customFormat="1" x14ac:dyDescent="0.25"/>
    <row r="80" s="43" customFormat="1" x14ac:dyDescent="0.25"/>
    <row r="81" s="43" customFormat="1" x14ac:dyDescent="0.25"/>
    <row r="82" s="43" customFormat="1" x14ac:dyDescent="0.25"/>
    <row r="83" s="43" customFormat="1" x14ac:dyDescent="0.25"/>
    <row r="84" s="43" customFormat="1" x14ac:dyDescent="0.25"/>
    <row r="85" s="43" customFormat="1" x14ac:dyDescent="0.25"/>
    <row r="86" s="43" customFormat="1" x14ac:dyDescent="0.25"/>
    <row r="87" s="43" customFormat="1" x14ac:dyDescent="0.25"/>
    <row r="88" s="43" customFormat="1" x14ac:dyDescent="0.25"/>
    <row r="89" s="43" customFormat="1" x14ac:dyDescent="0.25"/>
    <row r="90" s="43" customFormat="1" x14ac:dyDescent="0.25"/>
    <row r="91" s="43" customFormat="1" x14ac:dyDescent="0.25"/>
    <row r="92" s="43" customFormat="1" x14ac:dyDescent="0.25"/>
    <row r="93" s="43" customFormat="1" x14ac:dyDescent="0.25"/>
    <row r="94" s="43" customFormat="1" x14ac:dyDescent="0.25"/>
    <row r="95" s="43" customFormat="1" x14ac:dyDescent="0.25"/>
    <row r="96" s="43" customFormat="1" x14ac:dyDescent="0.25"/>
    <row r="97" s="43" customFormat="1" x14ac:dyDescent="0.25"/>
    <row r="98" s="43" customFormat="1" x14ac:dyDescent="0.25"/>
    <row r="99" s="43" customFormat="1" x14ac:dyDescent="0.25"/>
    <row r="100" s="43" customFormat="1" x14ac:dyDescent="0.25"/>
    <row r="101" s="43" customFormat="1" x14ac:dyDescent="0.25"/>
    <row r="102" s="43" customFormat="1" x14ac:dyDescent="0.25"/>
    <row r="103" s="43" customFormat="1" x14ac:dyDescent="0.25"/>
    <row r="104" s="43" customFormat="1" x14ac:dyDescent="0.25"/>
    <row r="105" s="43" customFormat="1" x14ac:dyDescent="0.25"/>
    <row r="106" s="43" customFormat="1" x14ac:dyDescent="0.25"/>
    <row r="107" s="43" customFormat="1" x14ac:dyDescent="0.25"/>
    <row r="108" s="43" customFormat="1" x14ac:dyDescent="0.25"/>
    <row r="109" s="43" customFormat="1" x14ac:dyDescent="0.25"/>
    <row r="110" s="43" customFormat="1" x14ac:dyDescent="0.25"/>
    <row r="111" s="43" customFormat="1" x14ac:dyDescent="0.25"/>
    <row r="112" s="43" customFormat="1" x14ac:dyDescent="0.25"/>
    <row r="113" s="43" customFormat="1" x14ac:dyDescent="0.25"/>
    <row r="114" s="43" customFormat="1" x14ac:dyDescent="0.25"/>
    <row r="115" s="43" customFormat="1" x14ac:dyDescent="0.25"/>
    <row r="116" s="43" customFormat="1" x14ac:dyDescent="0.25"/>
    <row r="117" s="43" customFormat="1" x14ac:dyDescent="0.25"/>
    <row r="118" s="43" customFormat="1" x14ac:dyDescent="0.25"/>
    <row r="119" s="43" customFormat="1" x14ac:dyDescent="0.25"/>
    <row r="120" s="43" customFormat="1" x14ac:dyDescent="0.25"/>
    <row r="121" s="43" customFormat="1" x14ac:dyDescent="0.25"/>
    <row r="122" s="43" customFormat="1" x14ac:dyDescent="0.25"/>
    <row r="123" s="43" customFormat="1" x14ac:dyDescent="0.25"/>
    <row r="124" s="43" customFormat="1" x14ac:dyDescent="0.25"/>
    <row r="125" s="43" customFormat="1" x14ac:dyDescent="0.25"/>
    <row r="126" s="43" customFormat="1" x14ac:dyDescent="0.25"/>
    <row r="127" s="43" customFormat="1" x14ac:dyDescent="0.25"/>
    <row r="128" s="43" customFormat="1" x14ac:dyDescent="0.25"/>
    <row r="129" s="43" customFormat="1" x14ac:dyDescent="0.25"/>
    <row r="130" s="43" customFormat="1" x14ac:dyDescent="0.25"/>
    <row r="131" s="43" customFormat="1" x14ac:dyDescent="0.25"/>
    <row r="132" s="43" customFormat="1" x14ac:dyDescent="0.25"/>
    <row r="133" s="43" customFormat="1" x14ac:dyDescent="0.25"/>
    <row r="134" s="43" customFormat="1" x14ac:dyDescent="0.25"/>
    <row r="135" s="43" customFormat="1" x14ac:dyDescent="0.25"/>
    <row r="136" s="43" customFormat="1" x14ac:dyDescent="0.25"/>
    <row r="137" s="43" customFormat="1" x14ac:dyDescent="0.25"/>
    <row r="138" s="43" customFormat="1" x14ac:dyDescent="0.25"/>
    <row r="139" s="43" customFormat="1" x14ac:dyDescent="0.25"/>
    <row r="140" s="43" customFormat="1" x14ac:dyDescent="0.25"/>
    <row r="141" s="43" customFormat="1" x14ac:dyDescent="0.25"/>
    <row r="142" s="43" customFormat="1" x14ac:dyDescent="0.25"/>
    <row r="143" s="43" customFormat="1" x14ac:dyDescent="0.25"/>
    <row r="144" s="43" customFormat="1" x14ac:dyDescent="0.25"/>
    <row r="145" s="43" customFormat="1" x14ac:dyDescent="0.25"/>
    <row r="146" s="43" customFormat="1" x14ac:dyDescent="0.25"/>
    <row r="147" s="43" customFormat="1" x14ac:dyDescent="0.25"/>
    <row r="148" s="43" customFormat="1" x14ac:dyDescent="0.25"/>
    <row r="149" s="43" customFormat="1" x14ac:dyDescent="0.25"/>
    <row r="150" s="43" customFormat="1" x14ac:dyDescent="0.25"/>
    <row r="151" s="43" customFormat="1" x14ac:dyDescent="0.25"/>
    <row r="152" s="43" customFormat="1" x14ac:dyDescent="0.25"/>
    <row r="153" s="43" customFormat="1" x14ac:dyDescent="0.25"/>
    <row r="154" s="43" customFormat="1" x14ac:dyDescent="0.25"/>
    <row r="155" s="43" customFormat="1" x14ac:dyDescent="0.25"/>
    <row r="156" s="43" customFormat="1" x14ac:dyDescent="0.25"/>
    <row r="157" s="43" customFormat="1" x14ac:dyDescent="0.25"/>
    <row r="158" s="43" customFormat="1" x14ac:dyDescent="0.25"/>
    <row r="159" s="43" customFormat="1" x14ac:dyDescent="0.25"/>
    <row r="160" s="43" customFormat="1" x14ac:dyDescent="0.25"/>
    <row r="161" s="43" customFormat="1" x14ac:dyDescent="0.25"/>
    <row r="162" s="43" customFormat="1" x14ac:dyDescent="0.25"/>
    <row r="163" s="43" customFormat="1" x14ac:dyDescent="0.25"/>
    <row r="164" s="43" customFormat="1" x14ac:dyDescent="0.25"/>
    <row r="165" s="43" customFormat="1" x14ac:dyDescent="0.25"/>
    <row r="166" s="43" customFormat="1" x14ac:dyDescent="0.25"/>
    <row r="167" s="43" customFormat="1" x14ac:dyDescent="0.25"/>
    <row r="168" s="43" customFormat="1" x14ac:dyDescent="0.25"/>
    <row r="169" s="43" customFormat="1" x14ac:dyDescent="0.25"/>
    <row r="170" s="43" customFormat="1" x14ac:dyDescent="0.25"/>
    <row r="171" s="43" customFormat="1" x14ac:dyDescent="0.25"/>
    <row r="172" s="43" customFormat="1" x14ac:dyDescent="0.25"/>
    <row r="173" s="43" customFormat="1" x14ac:dyDescent="0.25"/>
    <row r="174" s="43" customFormat="1" x14ac:dyDescent="0.25"/>
  </sheetData>
  <sheetProtection formatCells="0" formatColumns="0" formatRows="0" insertColumns="0" insertRows="0" deleteColumns="0" deleteRows="0"/>
  <mergeCells count="16">
    <mergeCell ref="D14:D15"/>
    <mergeCell ref="F4:K4"/>
    <mergeCell ref="F5:K5"/>
    <mergeCell ref="F6:K6"/>
    <mergeCell ref="F7:K7"/>
    <mergeCell ref="B20:C20"/>
    <mergeCell ref="B21:C21"/>
    <mergeCell ref="B22:C22"/>
    <mergeCell ref="B26:C26"/>
    <mergeCell ref="B27:C27"/>
    <mergeCell ref="B25:C25"/>
    <mergeCell ref="B14:C15"/>
    <mergeCell ref="B16:C16"/>
    <mergeCell ref="B17:C17"/>
    <mergeCell ref="B18:C18"/>
    <mergeCell ref="B19:C19"/>
  </mergeCells>
  <pageMargins left="0.19685039370078741" right="0" top="0.43307086614173229" bottom="0.35433070866141736" header="0.31496062992125984" footer="0.31496062992125984"/>
  <pageSetup paperSize="9" scale="79" fitToHeight="0" orientation="landscape" r:id="rId1"/>
  <headerFooter>
    <oddFooter>&amp;C&amp;P</oddFooter>
  </headerFooter>
  <ignoredErrors>
    <ignoredError sqref="D16:D21 D23 D26 F22:I22 E27:K27 F25:K25 K24 E24:J24 K22" unlockedFormula="1"/>
  </ignoredError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3">
    <tabColor rgb="FFFFC000"/>
    <pageSetUpPr fitToPage="1"/>
  </sheetPr>
  <dimension ref="B1:FD1561"/>
  <sheetViews>
    <sheetView zoomScaleNormal="100" workbookViewId="0">
      <selection activeCell="E4" sqref="E4:J4"/>
    </sheetView>
  </sheetViews>
  <sheetFormatPr defaultRowHeight="15" x14ac:dyDescent="0.25"/>
  <cols>
    <col min="1" max="1" width="2.42578125" style="1" customWidth="1"/>
    <col min="2" max="2" width="43.7109375" style="1" customWidth="1"/>
    <col min="3" max="10" width="15.7109375" style="1" customWidth="1"/>
    <col min="11" max="11" width="11.140625" style="43" customWidth="1"/>
    <col min="12" max="12" width="41.42578125" style="43" customWidth="1"/>
    <col min="13" max="13" width="12.5703125" style="43" customWidth="1"/>
    <col min="14" max="160" width="9.140625" style="43"/>
    <col min="161" max="16384" width="9.140625" style="1"/>
  </cols>
  <sheetData>
    <row r="1" spans="2:160" s="6" customFormat="1" ht="18.600000000000001" customHeight="1" x14ac:dyDescent="0.25">
      <c r="C1" s="5"/>
      <c r="D1" s="5"/>
      <c r="E1" s="5"/>
      <c r="F1" s="5"/>
      <c r="G1" s="5"/>
      <c r="H1" s="5"/>
      <c r="I1" s="5"/>
      <c r="J1" s="9" t="s">
        <v>75</v>
      </c>
      <c r="K1" s="40"/>
      <c r="L1" s="39"/>
      <c r="M1" s="39"/>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row>
    <row r="2" spans="2:160" s="6" customFormat="1" ht="18.600000000000001" customHeight="1" x14ac:dyDescent="0.25">
      <c r="C2" s="11" t="s">
        <v>190</v>
      </c>
      <c r="D2" s="9"/>
      <c r="F2" s="5"/>
      <c r="I2" s="5"/>
      <c r="J2" s="5"/>
      <c r="K2" s="155"/>
      <c r="L2" s="266" t="s">
        <v>237</v>
      </c>
      <c r="M2" s="240"/>
      <c r="N2" s="241"/>
      <c r="O2" s="241"/>
      <c r="P2" s="242"/>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row>
    <row r="3" spans="2:160" s="6" customFormat="1" ht="18.600000000000001" customHeight="1" x14ac:dyDescent="0.25">
      <c r="I3" s="5"/>
      <c r="J3" s="5"/>
      <c r="K3" s="155"/>
      <c r="L3" s="243" t="s">
        <v>231</v>
      </c>
      <c r="M3" s="244"/>
      <c r="N3" s="245"/>
      <c r="O3" s="245"/>
      <c r="P3" s="246"/>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row>
    <row r="4" spans="2:160" s="6" customFormat="1" ht="18" customHeight="1" x14ac:dyDescent="0.25">
      <c r="C4" s="12" t="s">
        <v>31</v>
      </c>
      <c r="E4" s="431"/>
      <c r="F4" s="431"/>
      <c r="G4" s="431"/>
      <c r="H4" s="431"/>
      <c r="I4" s="431"/>
      <c r="J4" s="431"/>
      <c r="K4" s="41"/>
      <c r="L4" s="247" t="s">
        <v>226</v>
      </c>
      <c r="M4" s="248">
        <f>I21+I22+F57</f>
        <v>0</v>
      </c>
      <c r="N4" s="249">
        <f>IFERROR(M4/J14, 0)</f>
        <v>0</v>
      </c>
      <c r="O4" s="245" t="s">
        <v>236</v>
      </c>
      <c r="P4" s="246"/>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row>
    <row r="5" spans="2:160" s="6" customFormat="1" ht="18.600000000000001" customHeight="1" x14ac:dyDescent="0.25">
      <c r="C5" s="12" t="s">
        <v>0</v>
      </c>
      <c r="E5" s="432"/>
      <c r="F5" s="432"/>
      <c r="G5" s="432"/>
      <c r="H5" s="432"/>
      <c r="I5" s="432"/>
      <c r="J5" s="432"/>
      <c r="K5" s="41"/>
      <c r="L5" s="250" t="s">
        <v>227</v>
      </c>
      <c r="M5" s="251">
        <f>I25+F58</f>
        <v>0</v>
      </c>
      <c r="N5" s="245"/>
      <c r="O5" s="245"/>
      <c r="P5" s="246"/>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row>
    <row r="6" spans="2:160" s="6" customFormat="1" ht="18.600000000000001" customHeight="1" x14ac:dyDescent="0.25">
      <c r="C6" s="12" t="s">
        <v>71</v>
      </c>
      <c r="E6" s="432"/>
      <c r="F6" s="432"/>
      <c r="G6" s="432"/>
      <c r="H6" s="432"/>
      <c r="I6" s="432"/>
      <c r="J6" s="432"/>
      <c r="K6" s="41"/>
      <c r="L6" s="250" t="s">
        <v>228</v>
      </c>
      <c r="M6" s="251">
        <f>I37+F69</f>
        <v>0</v>
      </c>
      <c r="N6" s="245"/>
      <c r="O6" s="245"/>
      <c r="P6" s="246"/>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row>
    <row r="7" spans="2:160" ht="16.5" thickBot="1" x14ac:dyDescent="0.3">
      <c r="C7" s="12" t="s">
        <v>150</v>
      </c>
      <c r="E7" s="433"/>
      <c r="F7" s="432"/>
      <c r="G7" s="432"/>
      <c r="H7" s="432"/>
      <c r="I7" s="432"/>
      <c r="J7" s="432"/>
      <c r="K7" s="42"/>
      <c r="L7" s="252" t="s">
        <v>229</v>
      </c>
      <c r="M7" s="253">
        <f>SUM(M5:M6)</f>
        <v>0</v>
      </c>
      <c r="N7" s="254"/>
      <c r="O7" s="254"/>
      <c r="P7" s="255"/>
    </row>
    <row r="8" spans="2:160" ht="18" customHeight="1" x14ac:dyDescent="0.3">
      <c r="B8" s="67" t="s">
        <v>74</v>
      </c>
      <c r="C8" s="11"/>
      <c r="D8" s="11"/>
      <c r="E8" s="5"/>
      <c r="F8" s="5"/>
      <c r="I8" s="7"/>
      <c r="J8" s="5"/>
      <c r="K8" s="42"/>
      <c r="L8" s="247" t="s">
        <v>230</v>
      </c>
      <c r="M8" s="256">
        <f>M4+M5+M6</f>
        <v>0</v>
      </c>
      <c r="N8" s="257">
        <f>IFERROR(M8/J14, 0)</f>
        <v>0</v>
      </c>
      <c r="O8" s="245" t="s">
        <v>236</v>
      </c>
      <c r="P8" s="255"/>
    </row>
    <row r="9" spans="2:160" ht="24.75" customHeight="1" x14ac:dyDescent="0.3">
      <c r="B9" s="67"/>
      <c r="C9" s="11"/>
      <c r="D9" s="11"/>
      <c r="E9" s="118"/>
      <c r="F9" s="5"/>
      <c r="I9" s="7"/>
      <c r="J9" s="5"/>
      <c r="K9" s="42"/>
      <c r="L9" s="258" t="s">
        <v>232</v>
      </c>
      <c r="M9" s="259"/>
      <c r="N9" s="254"/>
      <c r="O9" s="254"/>
      <c r="P9" s="255"/>
    </row>
    <row r="10" spans="2:160" ht="18.75" customHeight="1" x14ac:dyDescent="0.25">
      <c r="B10" s="10" t="s">
        <v>59</v>
      </c>
      <c r="C10" s="5"/>
      <c r="D10" s="5"/>
      <c r="E10" s="5"/>
      <c r="F10" s="7"/>
      <c r="G10" s="7"/>
      <c r="H10" s="7"/>
      <c r="I10" s="5"/>
      <c r="J10" s="5"/>
      <c r="L10" s="260" t="s">
        <v>233</v>
      </c>
      <c r="M10" s="261">
        <f>'1.Budget TOTAL'!D63</f>
        <v>0</v>
      </c>
      <c r="N10" s="254"/>
      <c r="O10" s="254"/>
      <c r="P10" s="255"/>
    </row>
    <row r="11" spans="2:160" ht="17.25" customHeight="1" thickBot="1" x14ac:dyDescent="0.3">
      <c r="B11" s="13" t="s">
        <v>129</v>
      </c>
      <c r="C11" s="14"/>
      <c r="D11" s="14"/>
      <c r="E11" s="15"/>
      <c r="F11" s="16"/>
      <c r="G11" s="16"/>
      <c r="H11" s="16"/>
      <c r="I11" s="15"/>
      <c r="J11" s="15"/>
      <c r="L11" s="262" t="s">
        <v>234</v>
      </c>
      <c r="M11" s="267">
        <f>IFERROR((M10/J14), 0)</f>
        <v>0</v>
      </c>
      <c r="N11" s="254"/>
      <c r="O11" s="254"/>
      <c r="P11" s="255"/>
    </row>
    <row r="12" spans="2:160" ht="51" customHeight="1" thickBot="1" x14ac:dyDescent="0.3">
      <c r="B12" s="70"/>
      <c r="C12" s="71" t="s">
        <v>29</v>
      </c>
      <c r="D12" s="71" t="s">
        <v>44</v>
      </c>
      <c r="E12" s="71" t="s">
        <v>45</v>
      </c>
      <c r="F12" s="72" t="s">
        <v>49</v>
      </c>
      <c r="G12" s="72" t="s">
        <v>41</v>
      </c>
      <c r="H12" s="71" t="s">
        <v>46</v>
      </c>
      <c r="I12" s="71" t="s">
        <v>41</v>
      </c>
      <c r="J12" s="73" t="s">
        <v>57</v>
      </c>
      <c r="K12" s="48"/>
      <c r="L12" s="263" t="s">
        <v>235</v>
      </c>
      <c r="M12" s="268">
        <f>IFERROR((M5/J14), 0)</f>
        <v>0</v>
      </c>
      <c r="N12" s="264"/>
      <c r="O12" s="264"/>
      <c r="P12" s="265"/>
    </row>
    <row r="13" spans="2:160" ht="19.5" customHeight="1" x14ac:dyDescent="0.25">
      <c r="B13" s="68" t="s">
        <v>153</v>
      </c>
      <c r="C13" s="79">
        <f>'1.Budget TOTAL'!D98</f>
        <v>0</v>
      </c>
      <c r="D13" s="31">
        <f>'1.Budget TOTAL'!D100</f>
        <v>0</v>
      </c>
      <c r="E13" s="31">
        <f>'1.Budget TOTAL'!D99</f>
        <v>0</v>
      </c>
      <c r="F13" s="31">
        <f>SUM(C13:E13)</f>
        <v>0</v>
      </c>
      <c r="G13" s="270">
        <f>IFERROR(F13/J13, 0)</f>
        <v>0</v>
      </c>
      <c r="H13" s="31">
        <f>'1.Budget TOTAL'!D102</f>
        <v>0</v>
      </c>
      <c r="I13" s="269">
        <f>IFERROR(H13/J13, 0)</f>
        <v>0</v>
      </c>
      <c r="J13" s="69">
        <f>F13+H13</f>
        <v>0</v>
      </c>
      <c r="K13" s="48"/>
      <c r="N13" s="44"/>
      <c r="O13" s="45"/>
      <c r="P13" s="45"/>
      <c r="Q13" s="45"/>
      <c r="R13" s="45"/>
      <c r="S13" s="45"/>
      <c r="T13" s="45"/>
      <c r="U13" s="45"/>
      <c r="V13" s="45"/>
      <c r="W13" s="45"/>
      <c r="X13" s="45"/>
      <c r="Y13" s="45"/>
      <c r="Z13" s="45"/>
    </row>
    <row r="14" spans="2:160" ht="17.25" customHeight="1" thickBot="1" x14ac:dyDescent="0.3">
      <c r="B14" s="50" t="s">
        <v>51</v>
      </c>
      <c r="C14" s="80">
        <f>F20+F25+F37</f>
        <v>0</v>
      </c>
      <c r="D14" s="51">
        <f>G20+G25+G37</f>
        <v>0</v>
      </c>
      <c r="E14" s="51">
        <f>H20+H25+H37</f>
        <v>0</v>
      </c>
      <c r="F14" s="51">
        <f>SUM(C14:E14)</f>
        <v>0</v>
      </c>
      <c r="G14" s="271">
        <f>IFERROR(F14/J14, 0)</f>
        <v>0</v>
      </c>
      <c r="H14" s="51">
        <f>F56+F58+F69</f>
        <v>0</v>
      </c>
      <c r="I14" s="269">
        <f>IFERROR(H14/J14, 0)</f>
        <v>0</v>
      </c>
      <c r="J14" s="54">
        <f>F14+H14</f>
        <v>0</v>
      </c>
      <c r="K14" s="48"/>
      <c r="N14" s="44"/>
      <c r="O14" s="45"/>
      <c r="P14" s="45"/>
      <c r="Q14" s="45"/>
      <c r="R14" s="45"/>
      <c r="S14" s="45"/>
      <c r="T14" s="45"/>
      <c r="U14" s="45"/>
      <c r="V14" s="45"/>
      <c r="W14" s="45"/>
      <c r="X14" s="45"/>
      <c r="Y14" s="45"/>
      <c r="Z14" s="45"/>
    </row>
    <row r="15" spans="2:160" ht="19.5" customHeight="1" thickBot="1" x14ac:dyDescent="0.3">
      <c r="B15" s="52" t="s">
        <v>30</v>
      </c>
      <c r="C15" s="53">
        <f t="shared" ref="C15:F15" si="0">C14-C13</f>
        <v>0</v>
      </c>
      <c r="D15" s="53">
        <f t="shared" si="0"/>
        <v>0</v>
      </c>
      <c r="E15" s="53">
        <f t="shared" si="0"/>
        <v>0</v>
      </c>
      <c r="F15" s="53">
        <f t="shared" si="0"/>
        <v>0</v>
      </c>
      <c r="G15" s="53"/>
      <c r="H15" s="53">
        <f>H14-H13</f>
        <v>0</v>
      </c>
      <c r="I15" s="53"/>
      <c r="J15" s="55">
        <f>J14-J13</f>
        <v>0</v>
      </c>
      <c r="K15" s="47"/>
      <c r="N15" s="44"/>
      <c r="O15" s="45"/>
      <c r="P15" s="45"/>
      <c r="Q15" s="45"/>
      <c r="R15" s="45"/>
      <c r="S15" s="45"/>
      <c r="T15" s="45"/>
      <c r="U15" s="45"/>
      <c r="V15" s="45"/>
      <c r="W15" s="45"/>
      <c r="X15" s="45"/>
      <c r="Y15" s="45"/>
      <c r="Z15" s="45"/>
    </row>
    <row r="16" spans="2:160" ht="25.15" customHeight="1" x14ac:dyDescent="0.25">
      <c r="B16" s="4"/>
      <c r="C16" s="3"/>
      <c r="D16" s="3"/>
      <c r="E16" s="3"/>
      <c r="F16" s="3"/>
      <c r="G16" s="3"/>
      <c r="H16" s="3"/>
      <c r="I16" s="3"/>
      <c r="J16" s="3"/>
      <c r="K16" s="46"/>
      <c r="M16" s="46"/>
    </row>
    <row r="17" spans="2:160" ht="18" customHeight="1" x14ac:dyDescent="0.25">
      <c r="B17" s="29" t="s">
        <v>60</v>
      </c>
      <c r="C17" s="29"/>
      <c r="D17" s="29"/>
      <c r="E17" s="29"/>
      <c r="F17" s="29"/>
      <c r="G17" s="29"/>
      <c r="H17" s="3"/>
      <c r="I17" s="3"/>
      <c r="J17" s="3"/>
      <c r="K17" s="46"/>
      <c r="M17" s="46"/>
    </row>
    <row r="18" spans="2:160" ht="18.75" thickBot="1" x14ac:dyDescent="0.3">
      <c r="B18" s="56" t="s">
        <v>73</v>
      </c>
      <c r="C18" s="17"/>
      <c r="D18" s="17"/>
      <c r="E18" s="17"/>
      <c r="F18" s="17"/>
      <c r="G18" s="17"/>
      <c r="H18" s="3"/>
      <c r="I18" s="3"/>
      <c r="J18" s="3"/>
      <c r="K18" s="46"/>
      <c r="M18" s="46"/>
    </row>
    <row r="19" spans="2:160" s="4" customFormat="1" ht="51" customHeight="1" thickBot="1" x14ac:dyDescent="0.3">
      <c r="B19" s="75" t="s">
        <v>61</v>
      </c>
      <c r="C19" s="411" t="s">
        <v>55</v>
      </c>
      <c r="D19" s="412"/>
      <c r="E19" s="413"/>
      <c r="F19" s="71" t="s">
        <v>29</v>
      </c>
      <c r="G19" s="71" t="s">
        <v>44</v>
      </c>
      <c r="H19" s="71" t="s">
        <v>45</v>
      </c>
      <c r="I19" s="72" t="s">
        <v>49</v>
      </c>
      <c r="J19" s="76" t="s">
        <v>41</v>
      </c>
      <c r="K19" s="48"/>
      <c r="L19" s="47"/>
      <c r="M19" s="46"/>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row>
    <row r="20" spans="2:160" s="4" customFormat="1" ht="29.25" customHeight="1" x14ac:dyDescent="0.25">
      <c r="B20" s="18" t="s">
        <v>62</v>
      </c>
      <c r="C20" s="436"/>
      <c r="D20" s="436"/>
      <c r="E20" s="436"/>
      <c r="F20" s="74">
        <f>F21+F22</f>
        <v>0</v>
      </c>
      <c r="G20" s="74">
        <f>G21+G22</f>
        <v>0</v>
      </c>
      <c r="H20" s="74">
        <f>H21+H22</f>
        <v>0</v>
      </c>
      <c r="I20" s="74">
        <f t="shared" ref="I20:I41" si="1">SUM(F20:H20)</f>
        <v>0</v>
      </c>
      <c r="J20" s="233">
        <f>IFERROR(I20/$F$13, 0)</f>
        <v>0</v>
      </c>
      <c r="K20" s="47" t="s">
        <v>48</v>
      </c>
      <c r="L20" s="48"/>
      <c r="M20" s="46"/>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row>
    <row r="21" spans="2:160" s="4" customFormat="1" ht="19.5" customHeight="1" x14ac:dyDescent="0.25">
      <c r="B21" s="25" t="s">
        <v>63</v>
      </c>
      <c r="C21" s="434" t="s">
        <v>52</v>
      </c>
      <c r="D21" s="434"/>
      <c r="E21" s="435"/>
      <c r="F21" s="32"/>
      <c r="G21" s="32"/>
      <c r="H21" s="32"/>
      <c r="I21" s="21">
        <f t="shared" si="1"/>
        <v>0</v>
      </c>
      <c r="J21" s="234">
        <f>IFERROR(I21/$F$13, 0)</f>
        <v>0</v>
      </c>
      <c r="K21" s="48"/>
      <c r="L21" s="47"/>
      <c r="M21" s="45"/>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row>
    <row r="22" spans="2:160" s="4" customFormat="1" ht="19.5" customHeight="1" x14ac:dyDescent="0.25">
      <c r="B22" s="22" t="s">
        <v>163</v>
      </c>
      <c r="C22" s="437"/>
      <c r="D22" s="434"/>
      <c r="E22" s="434"/>
      <c r="F22" s="21">
        <f>SUM(F23:F24)</f>
        <v>0</v>
      </c>
      <c r="G22" s="78">
        <v>0</v>
      </c>
      <c r="H22" s="21">
        <f>SUM(H23:H24)</f>
        <v>0</v>
      </c>
      <c r="I22" s="21">
        <f t="shared" si="1"/>
        <v>0</v>
      </c>
      <c r="J22" s="235">
        <f>IFERROR(I22/($C$13+$E$13), 0)</f>
        <v>0</v>
      </c>
      <c r="K22" s="48"/>
      <c r="L22" s="47"/>
      <c r="M22" s="45"/>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row>
    <row r="23" spans="2:160" s="4" customFormat="1" ht="19.5" customHeight="1" x14ac:dyDescent="0.25">
      <c r="B23" s="19" t="s">
        <v>164</v>
      </c>
      <c r="C23" s="434" t="s">
        <v>52</v>
      </c>
      <c r="D23" s="434"/>
      <c r="E23" s="435"/>
      <c r="F23" s="34"/>
      <c r="G23" s="77">
        <v>0</v>
      </c>
      <c r="H23" s="34"/>
      <c r="I23" s="61">
        <f t="shared" si="1"/>
        <v>0</v>
      </c>
      <c r="J23" s="236">
        <f t="shared" ref="J23:J24" si="2">IFERROR(I23/($C$13+$E$13), 0)</f>
        <v>0</v>
      </c>
      <c r="K23" s="48"/>
      <c r="L23" s="47"/>
      <c r="M23" s="45"/>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row>
    <row r="24" spans="2:160" s="4" customFormat="1" ht="19.5" customHeight="1" thickBot="1" x14ac:dyDescent="0.3">
      <c r="B24" s="27" t="s">
        <v>165</v>
      </c>
      <c r="C24" s="438" t="s">
        <v>52</v>
      </c>
      <c r="D24" s="438"/>
      <c r="E24" s="417"/>
      <c r="F24" s="62"/>
      <c r="G24" s="77">
        <v>0</v>
      </c>
      <c r="H24" s="62"/>
      <c r="I24" s="63">
        <f t="shared" si="1"/>
        <v>0</v>
      </c>
      <c r="J24" s="236">
        <f t="shared" si="2"/>
        <v>0</v>
      </c>
      <c r="K24" s="48"/>
      <c r="L24" s="47"/>
      <c r="M24" s="45"/>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row>
    <row r="25" spans="2:160" s="4" customFormat="1" ht="19.5" customHeight="1" x14ac:dyDescent="0.25">
      <c r="B25" s="414" t="s">
        <v>158</v>
      </c>
      <c r="C25" s="415"/>
      <c r="D25" s="415"/>
      <c r="E25" s="416"/>
      <c r="F25" s="28">
        <f>F26+F32</f>
        <v>0</v>
      </c>
      <c r="G25" s="28">
        <f>G26+G32</f>
        <v>0</v>
      </c>
      <c r="H25" s="28">
        <f>H26+H32</f>
        <v>0</v>
      </c>
      <c r="I25" s="28">
        <f>SUM(F25:H25)</f>
        <v>0</v>
      </c>
      <c r="J25" s="237">
        <f>IFERROR(I25/$F$13, 0)</f>
        <v>0</v>
      </c>
      <c r="K25" s="47" t="s">
        <v>66</v>
      </c>
      <c r="L25" s="47"/>
      <c r="M25" s="45"/>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row>
    <row r="26" spans="2:160" s="4" customFormat="1" ht="19.5" customHeight="1" x14ac:dyDescent="0.25">
      <c r="B26" s="428" t="s">
        <v>159</v>
      </c>
      <c r="C26" s="429"/>
      <c r="D26" s="24"/>
      <c r="E26" s="24"/>
      <c r="F26" s="119">
        <f>SUM(F27:F31)</f>
        <v>0</v>
      </c>
      <c r="G26" s="119">
        <f>SUM(G27:G31)</f>
        <v>0</v>
      </c>
      <c r="H26" s="119">
        <f>SUM(H27:H31)</f>
        <v>0</v>
      </c>
      <c r="I26" s="119">
        <f t="shared" ref="I26:I30" si="3">SUM(F26:H26)</f>
        <v>0</v>
      </c>
      <c r="J26" s="234">
        <f>IFERROR(I26/$F$13, 0)</f>
        <v>0</v>
      </c>
      <c r="K26" s="48"/>
      <c r="L26" s="47"/>
      <c r="M26" s="45"/>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row>
    <row r="27" spans="2:160" s="4" customFormat="1" ht="19.5" customHeight="1" x14ac:dyDescent="0.25">
      <c r="B27" s="37" t="s">
        <v>56</v>
      </c>
      <c r="C27" s="422" t="s">
        <v>58</v>
      </c>
      <c r="D27" s="423"/>
      <c r="E27" s="424"/>
      <c r="F27" s="58"/>
      <c r="G27" s="58"/>
      <c r="H27" s="58"/>
      <c r="I27" s="59">
        <f t="shared" si="3"/>
        <v>0</v>
      </c>
      <c r="J27" s="60"/>
      <c r="K27" s="48"/>
      <c r="L27" s="47"/>
      <c r="M27" s="45"/>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row>
    <row r="28" spans="2:160" s="4" customFormat="1" ht="19.5" customHeight="1" x14ac:dyDescent="0.25">
      <c r="B28" s="37" t="s">
        <v>56</v>
      </c>
      <c r="C28" s="422" t="s">
        <v>58</v>
      </c>
      <c r="D28" s="423"/>
      <c r="E28" s="424"/>
      <c r="F28" s="58"/>
      <c r="G28" s="58"/>
      <c r="H28" s="58"/>
      <c r="I28" s="59">
        <f t="shared" si="3"/>
        <v>0</v>
      </c>
      <c r="J28" s="60"/>
      <c r="K28" s="48"/>
      <c r="L28" s="47"/>
      <c r="M28" s="45"/>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row>
    <row r="29" spans="2:160" s="4" customFormat="1" ht="19.5" customHeight="1" x14ac:dyDescent="0.25">
      <c r="B29" s="37" t="s">
        <v>56</v>
      </c>
      <c r="C29" s="422" t="s">
        <v>58</v>
      </c>
      <c r="D29" s="423"/>
      <c r="E29" s="424"/>
      <c r="F29" s="58"/>
      <c r="G29" s="58"/>
      <c r="H29" s="58"/>
      <c r="I29" s="59">
        <f t="shared" si="3"/>
        <v>0</v>
      </c>
      <c r="J29" s="60"/>
      <c r="K29" s="48"/>
      <c r="L29" s="47"/>
      <c r="M29" s="45"/>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row>
    <row r="30" spans="2:160" s="4" customFormat="1" ht="19.5" customHeight="1" x14ac:dyDescent="0.25">
      <c r="B30" s="37"/>
      <c r="C30" s="422" t="s">
        <v>58</v>
      </c>
      <c r="D30" s="423"/>
      <c r="E30" s="424"/>
      <c r="F30" s="58"/>
      <c r="G30" s="58"/>
      <c r="H30" s="58"/>
      <c r="I30" s="59">
        <f t="shared" si="3"/>
        <v>0</v>
      </c>
      <c r="J30" s="60"/>
      <c r="K30" s="48"/>
      <c r="L30" s="47"/>
      <c r="M30" s="45"/>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row>
    <row r="31" spans="2:160" s="4" customFormat="1" ht="19.5" customHeight="1" x14ac:dyDescent="0.25">
      <c r="B31" s="402" t="s">
        <v>72</v>
      </c>
      <c r="C31" s="403"/>
      <c r="D31" s="403"/>
      <c r="E31" s="403"/>
      <c r="F31" s="404"/>
      <c r="G31" s="404"/>
      <c r="H31" s="404"/>
      <c r="I31" s="404"/>
      <c r="J31" s="405"/>
      <c r="K31" s="48"/>
      <c r="L31" s="47"/>
      <c r="M31" s="45"/>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row>
    <row r="32" spans="2:160" s="4" customFormat="1" ht="19.5" customHeight="1" x14ac:dyDescent="0.25">
      <c r="B32" s="428" t="s">
        <v>160</v>
      </c>
      <c r="C32" s="429"/>
      <c r="D32" s="429"/>
      <c r="E32" s="430"/>
      <c r="F32" s="57">
        <f>SUM(F33:F36)</f>
        <v>0</v>
      </c>
      <c r="G32" s="57">
        <f>SUM(G33:G36)</f>
        <v>0</v>
      </c>
      <c r="H32" s="57">
        <f>SUM(H33:H36)</f>
        <v>0</v>
      </c>
      <c r="I32" s="119">
        <f>SUM(F32:H32)</f>
        <v>0</v>
      </c>
      <c r="J32" s="234">
        <f>IFERROR(I32/$F$13, 0)</f>
        <v>0</v>
      </c>
      <c r="K32" s="48"/>
      <c r="L32" s="47"/>
      <c r="M32" s="45"/>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row>
    <row r="33" spans="2:160" s="4" customFormat="1" ht="19.5" customHeight="1" x14ac:dyDescent="0.25">
      <c r="B33" s="37" t="s">
        <v>56</v>
      </c>
      <c r="C33" s="422" t="s">
        <v>58</v>
      </c>
      <c r="D33" s="423"/>
      <c r="E33" s="424"/>
      <c r="F33" s="58"/>
      <c r="G33" s="58"/>
      <c r="H33" s="58"/>
      <c r="I33" s="59">
        <f>SUM(F33:H33)</f>
        <v>0</v>
      </c>
      <c r="J33" s="60"/>
      <c r="K33" s="48"/>
      <c r="L33" s="47"/>
      <c r="M33" s="45"/>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row>
    <row r="34" spans="2:160" s="4" customFormat="1" ht="19.5" customHeight="1" x14ac:dyDescent="0.25">
      <c r="B34" s="37" t="s">
        <v>56</v>
      </c>
      <c r="C34" s="422" t="s">
        <v>58</v>
      </c>
      <c r="D34" s="423"/>
      <c r="E34" s="424"/>
      <c r="F34" s="58"/>
      <c r="G34" s="58"/>
      <c r="H34" s="58"/>
      <c r="I34" s="59">
        <f>SUM(F34:H34)</f>
        <v>0</v>
      </c>
      <c r="J34" s="60"/>
      <c r="K34" s="48"/>
      <c r="L34" s="47"/>
      <c r="M34" s="45"/>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row>
    <row r="35" spans="2:160" s="4" customFormat="1" ht="19.5" customHeight="1" x14ac:dyDescent="0.25">
      <c r="B35" s="37" t="s">
        <v>56</v>
      </c>
      <c r="C35" s="422" t="s">
        <v>58</v>
      </c>
      <c r="D35" s="423"/>
      <c r="E35" s="424"/>
      <c r="F35" s="58"/>
      <c r="G35" s="58"/>
      <c r="H35" s="58"/>
      <c r="I35" s="59">
        <f>SUM(F35:H35)</f>
        <v>0</v>
      </c>
      <c r="J35" s="60"/>
      <c r="K35" s="48"/>
      <c r="L35" s="47"/>
      <c r="M35" s="45"/>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row>
    <row r="36" spans="2:160" s="4" customFormat="1" ht="19.5" customHeight="1" thickBot="1" x14ac:dyDescent="0.3">
      <c r="B36" s="440" t="s">
        <v>72</v>
      </c>
      <c r="C36" s="441"/>
      <c r="D36" s="441"/>
      <c r="E36" s="441"/>
      <c r="F36" s="441"/>
      <c r="G36" s="441"/>
      <c r="H36" s="441"/>
      <c r="I36" s="441"/>
      <c r="J36" s="442"/>
      <c r="K36" s="48"/>
      <c r="L36" s="47"/>
      <c r="M36" s="45"/>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row>
    <row r="37" spans="2:160" s="8" customFormat="1" ht="26.25" customHeight="1" x14ac:dyDescent="0.25">
      <c r="B37" s="406" t="s">
        <v>161</v>
      </c>
      <c r="C37" s="407"/>
      <c r="D37" s="407"/>
      <c r="E37" s="407"/>
      <c r="F37" s="28">
        <f>F38+F45</f>
        <v>0</v>
      </c>
      <c r="G37" s="28">
        <f>G38+G45</f>
        <v>0</v>
      </c>
      <c r="H37" s="28">
        <f>H38+H45</f>
        <v>0</v>
      </c>
      <c r="I37" s="28">
        <f t="shared" si="1"/>
        <v>0</v>
      </c>
      <c r="J37" s="237">
        <f>IFERROR(I37/$F$13, 0)</f>
        <v>0</v>
      </c>
      <c r="K37" s="47" t="s">
        <v>67</v>
      </c>
      <c r="L37" s="36"/>
      <c r="M37" s="36"/>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row>
    <row r="38" spans="2:160" s="8" customFormat="1" ht="19.5" customHeight="1" x14ac:dyDescent="0.25">
      <c r="B38" s="23" t="s">
        <v>162</v>
      </c>
      <c r="C38" s="421"/>
      <c r="D38" s="439"/>
      <c r="E38" s="439"/>
      <c r="F38" s="119">
        <f>SUM(F39:F44)</f>
        <v>0</v>
      </c>
      <c r="G38" s="119">
        <f>SUM(G39:G44)</f>
        <v>0</v>
      </c>
      <c r="H38" s="119">
        <f>SUM(H39:H44)</f>
        <v>0</v>
      </c>
      <c r="I38" s="119">
        <f t="shared" si="1"/>
        <v>0</v>
      </c>
      <c r="J38" s="234">
        <f>IFERROR(I38/$F$13, 0)</f>
        <v>0</v>
      </c>
      <c r="K38" s="35"/>
      <c r="L38" s="36"/>
      <c r="M38" s="36"/>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row>
    <row r="39" spans="2:160" s="8" customFormat="1" ht="19.5" customHeight="1" x14ac:dyDescent="0.25">
      <c r="B39" s="20" t="s">
        <v>166</v>
      </c>
      <c r="C39" s="396" t="s">
        <v>54</v>
      </c>
      <c r="D39" s="397"/>
      <c r="E39" s="398"/>
      <c r="F39" s="34"/>
      <c r="G39" s="77">
        <v>0</v>
      </c>
      <c r="H39" s="34"/>
      <c r="I39" s="61">
        <f t="shared" si="1"/>
        <v>0</v>
      </c>
      <c r="J39" s="64"/>
      <c r="K39" s="47"/>
      <c r="L39" s="36"/>
      <c r="M39" s="36"/>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row>
    <row r="40" spans="2:160" s="8" customFormat="1" ht="19.5" customHeight="1" x14ac:dyDescent="0.25">
      <c r="B40" s="20" t="s">
        <v>167</v>
      </c>
      <c r="C40" s="396" t="s">
        <v>54</v>
      </c>
      <c r="D40" s="397"/>
      <c r="E40" s="398"/>
      <c r="F40" s="34"/>
      <c r="G40" s="77">
        <v>0</v>
      </c>
      <c r="H40" s="34"/>
      <c r="I40" s="61">
        <f t="shared" si="1"/>
        <v>0</v>
      </c>
      <c r="J40" s="26"/>
      <c r="K40" s="47"/>
      <c r="L40" s="36"/>
      <c r="M40" s="36"/>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row>
    <row r="41" spans="2:160" s="8" customFormat="1" ht="19.5" customHeight="1" x14ac:dyDescent="0.25">
      <c r="B41" s="19" t="s">
        <v>168</v>
      </c>
      <c r="C41" s="396" t="s">
        <v>54</v>
      </c>
      <c r="D41" s="397"/>
      <c r="E41" s="398"/>
      <c r="F41" s="77">
        <v>0</v>
      </c>
      <c r="G41" s="34"/>
      <c r="H41" s="77">
        <v>0</v>
      </c>
      <c r="I41" s="61">
        <f t="shared" si="1"/>
        <v>0</v>
      </c>
      <c r="J41" s="26"/>
      <c r="K41" s="47"/>
      <c r="L41" s="36"/>
      <c r="M41" s="36"/>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row>
    <row r="42" spans="2:160" s="35" customFormat="1" ht="19.5" customHeight="1" x14ac:dyDescent="0.25">
      <c r="B42" s="33" t="s">
        <v>64</v>
      </c>
      <c r="C42" s="396" t="s">
        <v>54</v>
      </c>
      <c r="D42" s="397"/>
      <c r="E42" s="398"/>
      <c r="F42" s="38"/>
      <c r="G42" s="38"/>
      <c r="H42" s="38"/>
      <c r="I42" s="65">
        <f>SUM(F42:H42)</f>
        <v>0</v>
      </c>
      <c r="J42" s="66"/>
      <c r="L42" s="36"/>
      <c r="M42" s="36"/>
    </row>
    <row r="43" spans="2:160" s="35" customFormat="1" ht="19.5" customHeight="1" x14ac:dyDescent="0.25">
      <c r="B43" s="33" t="s">
        <v>64</v>
      </c>
      <c r="C43" s="396" t="s">
        <v>54</v>
      </c>
      <c r="D43" s="397"/>
      <c r="E43" s="398"/>
      <c r="F43" s="38"/>
      <c r="G43" s="38"/>
      <c r="H43" s="38"/>
      <c r="I43" s="65">
        <f>SUM(F43:H43)</f>
        <v>0</v>
      </c>
      <c r="J43" s="66"/>
      <c r="L43" s="36"/>
      <c r="M43" s="36"/>
    </row>
    <row r="44" spans="2:160" s="8" customFormat="1" ht="19.5" customHeight="1" x14ac:dyDescent="0.25">
      <c r="B44" s="402" t="s">
        <v>72</v>
      </c>
      <c r="C44" s="403"/>
      <c r="D44" s="403"/>
      <c r="E44" s="403"/>
      <c r="F44" s="404"/>
      <c r="G44" s="404"/>
      <c r="H44" s="404"/>
      <c r="I44" s="404"/>
      <c r="J44" s="405"/>
      <c r="K44" s="35"/>
      <c r="L44" s="36"/>
      <c r="M44" s="36"/>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row>
    <row r="45" spans="2:160" s="8" customFormat="1" ht="19.5" customHeight="1" x14ac:dyDescent="0.25">
      <c r="B45" s="399" t="s">
        <v>172</v>
      </c>
      <c r="C45" s="400"/>
      <c r="D45" s="400"/>
      <c r="E45" s="401"/>
      <c r="F45" s="83">
        <f>SUM(F46:F51)</f>
        <v>0</v>
      </c>
      <c r="G45" s="31">
        <f>SUM(G46:G51)</f>
        <v>0</v>
      </c>
      <c r="H45" s="31">
        <f>SUM(H46:H51)</f>
        <v>0</v>
      </c>
      <c r="I45" s="31">
        <f t="shared" ref="I45:I48" si="4">SUM(F45:H45)</f>
        <v>0</v>
      </c>
      <c r="J45" s="234">
        <f>IFERROR(I45/$F$13, 0)</f>
        <v>0</v>
      </c>
      <c r="K45" s="35"/>
      <c r="L45" s="36"/>
      <c r="M45" s="36"/>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row>
    <row r="46" spans="2:160" s="35" customFormat="1" ht="19.5" customHeight="1" x14ac:dyDescent="0.25">
      <c r="B46" s="19" t="s">
        <v>169</v>
      </c>
      <c r="C46" s="396" t="s">
        <v>54</v>
      </c>
      <c r="D46" s="397"/>
      <c r="E46" s="398"/>
      <c r="F46" s="34"/>
      <c r="G46" s="77">
        <v>0</v>
      </c>
      <c r="H46" s="34"/>
      <c r="I46" s="61">
        <f t="shared" si="4"/>
        <v>0</v>
      </c>
      <c r="J46" s="26"/>
      <c r="K46" s="47"/>
      <c r="L46" s="36"/>
      <c r="M46" s="36"/>
    </row>
    <row r="47" spans="2:160" s="8" customFormat="1" ht="19.5" customHeight="1" x14ac:dyDescent="0.25">
      <c r="B47" s="19" t="s">
        <v>170</v>
      </c>
      <c r="C47" s="396" t="s">
        <v>54</v>
      </c>
      <c r="D47" s="397"/>
      <c r="E47" s="398"/>
      <c r="F47" s="34"/>
      <c r="G47" s="77">
        <v>0</v>
      </c>
      <c r="H47" s="34"/>
      <c r="I47" s="61">
        <f t="shared" si="4"/>
        <v>0</v>
      </c>
      <c r="J47" s="26"/>
      <c r="K47" s="47"/>
      <c r="L47" s="36"/>
      <c r="M47" s="36"/>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row>
    <row r="48" spans="2:160" s="8" customFormat="1" ht="19.5" customHeight="1" x14ac:dyDescent="0.25">
      <c r="B48" s="19" t="s">
        <v>171</v>
      </c>
      <c r="C48" s="396" t="s">
        <v>54</v>
      </c>
      <c r="D48" s="397"/>
      <c r="E48" s="398"/>
      <c r="F48" s="77">
        <v>0</v>
      </c>
      <c r="G48" s="58"/>
      <c r="H48" s="77">
        <v>0</v>
      </c>
      <c r="I48" s="61">
        <f t="shared" si="4"/>
        <v>0</v>
      </c>
      <c r="J48" s="26"/>
      <c r="K48" s="47"/>
      <c r="L48" s="36"/>
      <c r="M48" s="36"/>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row>
    <row r="49" spans="2:160" s="8" customFormat="1" ht="19.5" customHeight="1" x14ac:dyDescent="0.25">
      <c r="B49" s="33" t="s">
        <v>64</v>
      </c>
      <c r="C49" s="396" t="s">
        <v>54</v>
      </c>
      <c r="D49" s="397"/>
      <c r="E49" s="398"/>
      <c r="F49" s="34"/>
      <c r="G49" s="34"/>
      <c r="H49" s="34"/>
      <c r="I49" s="59">
        <f>SUM(F49:H49)</f>
        <v>0</v>
      </c>
      <c r="J49" s="60"/>
      <c r="K49" s="35"/>
      <c r="L49" s="36"/>
      <c r="M49" s="36"/>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row>
    <row r="50" spans="2:160" s="8" customFormat="1" ht="19.5" customHeight="1" x14ac:dyDescent="0.25">
      <c r="B50" s="33" t="s">
        <v>64</v>
      </c>
      <c r="C50" s="396" t="s">
        <v>54</v>
      </c>
      <c r="D50" s="397"/>
      <c r="E50" s="398"/>
      <c r="F50" s="34"/>
      <c r="G50" s="34"/>
      <c r="H50" s="34"/>
      <c r="I50" s="59">
        <f>SUM(F50:H50)</f>
        <v>0</v>
      </c>
      <c r="J50" s="60"/>
      <c r="K50" s="35"/>
      <c r="L50" s="36"/>
      <c r="M50" s="36"/>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row>
    <row r="51" spans="2:160" s="8" customFormat="1" ht="19.5" customHeight="1" thickBot="1" x14ac:dyDescent="0.3">
      <c r="B51" s="440" t="s">
        <v>72</v>
      </c>
      <c r="C51" s="441"/>
      <c r="D51" s="441"/>
      <c r="E51" s="441"/>
      <c r="F51" s="441"/>
      <c r="G51" s="441"/>
      <c r="H51" s="441"/>
      <c r="I51" s="441"/>
      <c r="J51" s="442"/>
      <c r="K51" s="35"/>
      <c r="L51" s="36"/>
      <c r="M51" s="36"/>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row>
    <row r="52" spans="2:160" s="8" customFormat="1" ht="19.5" customHeight="1" x14ac:dyDescent="0.25">
      <c r="B52" s="30"/>
      <c r="C52" s="30"/>
      <c r="D52" s="30"/>
      <c r="E52" s="30"/>
      <c r="F52" s="30"/>
      <c r="G52" s="30"/>
      <c r="H52" s="30"/>
      <c r="I52" s="30"/>
      <c r="J52" s="30"/>
      <c r="K52" s="35"/>
      <c r="L52" s="36"/>
      <c r="M52" s="36"/>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row>
    <row r="53" spans="2:160" s="35" customFormat="1" ht="19.5" customHeight="1" x14ac:dyDescent="0.25">
      <c r="B53" s="29" t="s">
        <v>68</v>
      </c>
      <c r="C53" s="2"/>
      <c r="D53" s="2"/>
      <c r="E53" s="2"/>
      <c r="F53" s="8"/>
      <c r="G53" s="8"/>
      <c r="H53" s="8"/>
      <c r="I53" s="43"/>
      <c r="J53" s="43"/>
      <c r="L53" s="36"/>
      <c r="M53" s="36"/>
    </row>
    <row r="54" spans="2:160" s="35" customFormat="1" ht="19.5" customHeight="1" thickBot="1" x14ac:dyDescent="0.3">
      <c r="B54" s="13" t="s">
        <v>65</v>
      </c>
      <c r="C54" s="2"/>
      <c r="D54" s="2"/>
      <c r="E54" s="2"/>
      <c r="F54" s="8"/>
      <c r="G54" s="8"/>
      <c r="H54" s="8"/>
      <c r="I54" s="43"/>
      <c r="J54" s="43"/>
      <c r="L54" s="36"/>
      <c r="M54" s="36"/>
    </row>
    <row r="55" spans="2:160" s="35" customFormat="1" ht="19.5" customHeight="1" thickBot="1" x14ac:dyDescent="0.3">
      <c r="B55" s="75" t="s">
        <v>61</v>
      </c>
      <c r="C55" s="411" t="s">
        <v>55</v>
      </c>
      <c r="D55" s="412"/>
      <c r="E55" s="413"/>
      <c r="F55" s="71" t="s">
        <v>46</v>
      </c>
      <c r="G55" s="73" t="s">
        <v>41</v>
      </c>
      <c r="H55" s="36"/>
      <c r="I55" s="43"/>
      <c r="J55" s="43"/>
      <c r="L55" s="36"/>
      <c r="M55" s="36"/>
    </row>
    <row r="56" spans="2:160" s="35" customFormat="1" ht="19.5" customHeight="1" x14ac:dyDescent="0.25">
      <c r="B56" s="414" t="s">
        <v>70</v>
      </c>
      <c r="C56" s="415"/>
      <c r="D56" s="415"/>
      <c r="E56" s="416"/>
      <c r="F56" s="74">
        <f>F57</f>
        <v>0</v>
      </c>
      <c r="G56" s="233">
        <f>IFERROR(F56/$H$13, 0)</f>
        <v>0</v>
      </c>
      <c r="H56" s="47" t="s">
        <v>48</v>
      </c>
      <c r="I56" s="43"/>
      <c r="J56" s="43"/>
      <c r="L56" s="36"/>
      <c r="M56" s="36"/>
    </row>
    <row r="57" spans="2:160" s="35" customFormat="1" ht="19.5" customHeight="1" thickBot="1" x14ac:dyDescent="0.3">
      <c r="B57" s="81" t="s">
        <v>69</v>
      </c>
      <c r="C57" s="417" t="s">
        <v>53</v>
      </c>
      <c r="D57" s="418"/>
      <c r="E57" s="419"/>
      <c r="F57" s="152"/>
      <c r="G57" s="238">
        <f>IFERROR(F57/$H$13, 0)</f>
        <v>0</v>
      </c>
      <c r="H57" s="36"/>
      <c r="I57" s="43"/>
      <c r="J57" s="43"/>
      <c r="L57" s="36"/>
      <c r="M57" s="36"/>
    </row>
    <row r="58" spans="2:160" s="35" customFormat="1" ht="19.5" customHeight="1" x14ac:dyDescent="0.25">
      <c r="B58" s="414" t="s">
        <v>158</v>
      </c>
      <c r="C58" s="415"/>
      <c r="D58" s="415"/>
      <c r="E58" s="416"/>
      <c r="F58" s="28">
        <f>F59+F64</f>
        <v>0</v>
      </c>
      <c r="G58" s="237">
        <f>IFERROR(F58/$H$13, 0)</f>
        <v>0</v>
      </c>
      <c r="H58" s="47" t="s">
        <v>66</v>
      </c>
      <c r="I58" s="43"/>
      <c r="J58" s="43"/>
      <c r="L58" s="36"/>
      <c r="M58" s="36"/>
    </row>
    <row r="59" spans="2:160" s="35" customFormat="1" ht="19.5" customHeight="1" x14ac:dyDescent="0.25">
      <c r="B59" s="428" t="s">
        <v>159</v>
      </c>
      <c r="C59" s="429"/>
      <c r="D59" s="24"/>
      <c r="E59" s="24"/>
      <c r="F59" s="82">
        <f>SUM(F60:F63)</f>
        <v>0</v>
      </c>
      <c r="G59" s="238">
        <f>IFERROR(F59/$H$13, 0)</f>
        <v>0</v>
      </c>
      <c r="H59" s="36"/>
      <c r="I59" s="43"/>
      <c r="J59" s="43"/>
      <c r="L59" s="36"/>
      <c r="M59" s="36"/>
    </row>
    <row r="60" spans="2:160" s="35" customFormat="1" ht="19.5" customHeight="1" x14ac:dyDescent="0.25">
      <c r="B60" s="20" t="s">
        <v>56</v>
      </c>
      <c r="C60" s="422" t="s">
        <v>58</v>
      </c>
      <c r="D60" s="423"/>
      <c r="E60" s="424"/>
      <c r="F60" s="34"/>
      <c r="G60" s="153"/>
      <c r="H60" s="36"/>
      <c r="I60" s="43"/>
      <c r="J60" s="43"/>
      <c r="L60" s="36"/>
      <c r="M60" s="36"/>
    </row>
    <row r="61" spans="2:160" s="35" customFormat="1" ht="19.5" customHeight="1" x14ac:dyDescent="0.25">
      <c r="B61" s="20" t="s">
        <v>56</v>
      </c>
      <c r="C61" s="422" t="s">
        <v>58</v>
      </c>
      <c r="D61" s="423"/>
      <c r="E61" s="424"/>
      <c r="F61" s="34"/>
      <c r="G61" s="153"/>
      <c r="H61" s="36"/>
      <c r="I61" s="43"/>
      <c r="J61" s="43"/>
      <c r="L61" s="36"/>
      <c r="M61" s="36"/>
    </row>
    <row r="62" spans="2:160" s="35" customFormat="1" ht="19.5" customHeight="1" x14ac:dyDescent="0.25">
      <c r="B62" s="20" t="s">
        <v>56</v>
      </c>
      <c r="C62" s="422" t="s">
        <v>58</v>
      </c>
      <c r="D62" s="423"/>
      <c r="E62" s="424"/>
      <c r="F62" s="34"/>
      <c r="G62" s="153"/>
      <c r="H62" s="36"/>
      <c r="I62" s="43"/>
      <c r="J62" s="43"/>
      <c r="L62" s="36"/>
      <c r="M62" s="36"/>
    </row>
    <row r="63" spans="2:160" s="35" customFormat="1" ht="26.25" customHeight="1" x14ac:dyDescent="0.25">
      <c r="B63" s="425" t="s">
        <v>76</v>
      </c>
      <c r="C63" s="426"/>
      <c r="D63" s="426"/>
      <c r="E63" s="426"/>
      <c r="F63" s="426"/>
      <c r="G63" s="427"/>
      <c r="H63" s="36"/>
      <c r="I63" s="43"/>
      <c r="J63" s="43"/>
      <c r="L63" s="36"/>
      <c r="M63" s="36"/>
    </row>
    <row r="64" spans="2:160" s="35" customFormat="1" ht="19.5" customHeight="1" x14ac:dyDescent="0.25">
      <c r="B64" s="428" t="s">
        <v>160</v>
      </c>
      <c r="C64" s="429"/>
      <c r="D64" s="429"/>
      <c r="E64" s="430"/>
      <c r="F64" s="82">
        <f>SUM(F65:F68)</f>
        <v>0</v>
      </c>
      <c r="G64" s="238">
        <f>IFERROR(F64/$H$13, 0)</f>
        <v>0</v>
      </c>
      <c r="H64" s="36"/>
      <c r="I64" s="43"/>
      <c r="J64" s="43"/>
      <c r="L64" s="36"/>
      <c r="M64" s="36"/>
    </row>
    <row r="65" spans="2:13" s="35" customFormat="1" ht="19.5" customHeight="1" x14ac:dyDescent="0.25">
      <c r="B65" s="20" t="s">
        <v>56</v>
      </c>
      <c r="C65" s="422" t="s">
        <v>54</v>
      </c>
      <c r="D65" s="423"/>
      <c r="E65" s="424"/>
      <c r="F65" s="34"/>
      <c r="G65" s="153"/>
      <c r="H65" s="36"/>
      <c r="I65" s="43"/>
      <c r="J65" s="43"/>
      <c r="L65" s="36"/>
      <c r="M65" s="36"/>
    </row>
    <row r="66" spans="2:13" s="35" customFormat="1" ht="19.5" customHeight="1" x14ac:dyDescent="0.25">
      <c r="B66" s="20" t="s">
        <v>56</v>
      </c>
      <c r="C66" s="422" t="s">
        <v>54</v>
      </c>
      <c r="D66" s="423"/>
      <c r="E66" s="424"/>
      <c r="F66" s="34"/>
      <c r="G66" s="153"/>
      <c r="H66" s="36"/>
      <c r="I66" s="43"/>
      <c r="J66" s="43"/>
      <c r="L66" s="36"/>
      <c r="M66" s="36"/>
    </row>
    <row r="67" spans="2:13" s="35" customFormat="1" ht="19.5" customHeight="1" x14ac:dyDescent="0.25">
      <c r="B67" s="20" t="s">
        <v>56</v>
      </c>
      <c r="C67" s="422" t="s">
        <v>54</v>
      </c>
      <c r="D67" s="423"/>
      <c r="E67" s="424"/>
      <c r="F67" s="34"/>
      <c r="G67" s="153"/>
      <c r="H67" s="36"/>
      <c r="I67" s="43"/>
      <c r="J67" s="43"/>
      <c r="L67" s="36"/>
      <c r="M67" s="36"/>
    </row>
    <row r="68" spans="2:13" s="35" customFormat="1" ht="25.5" customHeight="1" thickBot="1" x14ac:dyDescent="0.3">
      <c r="B68" s="408" t="s">
        <v>76</v>
      </c>
      <c r="C68" s="409"/>
      <c r="D68" s="409"/>
      <c r="E68" s="409"/>
      <c r="F68" s="409"/>
      <c r="G68" s="410"/>
      <c r="H68" s="36"/>
      <c r="I68" s="43"/>
      <c r="J68" s="43"/>
      <c r="L68" s="36"/>
      <c r="M68" s="36"/>
    </row>
    <row r="69" spans="2:13" s="35" customFormat="1" ht="19.5" customHeight="1" x14ac:dyDescent="0.25">
      <c r="B69" s="406" t="s">
        <v>161</v>
      </c>
      <c r="C69" s="407"/>
      <c r="D69" s="407"/>
      <c r="E69" s="407"/>
      <c r="F69" s="28">
        <f>F70+F75</f>
        <v>0</v>
      </c>
      <c r="G69" s="237">
        <f>IFERROR(F69/$H$13, 0)</f>
        <v>0</v>
      </c>
      <c r="H69" s="47" t="s">
        <v>67</v>
      </c>
      <c r="I69" s="43"/>
      <c r="J69" s="43"/>
      <c r="L69" s="36"/>
      <c r="M69" s="36"/>
    </row>
    <row r="70" spans="2:13" s="35" customFormat="1" ht="19.5" customHeight="1" x14ac:dyDescent="0.25">
      <c r="B70" s="23" t="s">
        <v>162</v>
      </c>
      <c r="C70" s="420"/>
      <c r="D70" s="420"/>
      <c r="E70" s="421"/>
      <c r="F70" s="82">
        <f>SUM(F71:F74)</f>
        <v>0</v>
      </c>
      <c r="G70" s="238">
        <f>IFERROR(F70/$H$13, 0)</f>
        <v>0</v>
      </c>
      <c r="H70" s="36"/>
      <c r="I70" s="43"/>
      <c r="J70" s="43"/>
      <c r="L70" s="36"/>
      <c r="M70" s="36"/>
    </row>
    <row r="71" spans="2:13" s="35" customFormat="1" ht="19.5" customHeight="1" x14ac:dyDescent="0.25">
      <c r="B71" s="20" t="s">
        <v>173</v>
      </c>
      <c r="C71" s="422" t="s">
        <v>54</v>
      </c>
      <c r="D71" s="423"/>
      <c r="E71" s="424"/>
      <c r="F71" s="38"/>
      <c r="G71" s="239"/>
      <c r="H71" s="36"/>
      <c r="I71" s="43"/>
      <c r="J71" s="43"/>
      <c r="L71" s="36"/>
      <c r="M71" s="36"/>
    </row>
    <row r="72" spans="2:13" s="35" customFormat="1" ht="19.5" customHeight="1" x14ac:dyDescent="0.25">
      <c r="B72" s="20" t="s">
        <v>173</v>
      </c>
      <c r="C72" s="422" t="s">
        <v>54</v>
      </c>
      <c r="D72" s="423"/>
      <c r="E72" s="424"/>
      <c r="F72" s="34"/>
      <c r="G72" s="239"/>
      <c r="H72" s="36"/>
      <c r="I72" s="43"/>
      <c r="J72" s="43"/>
      <c r="L72" s="36"/>
      <c r="M72" s="36"/>
    </row>
    <row r="73" spans="2:13" s="35" customFormat="1" ht="19.5" customHeight="1" x14ac:dyDescent="0.25">
      <c r="B73" s="20" t="s">
        <v>173</v>
      </c>
      <c r="C73" s="422" t="s">
        <v>54</v>
      </c>
      <c r="D73" s="423"/>
      <c r="E73" s="424"/>
      <c r="F73" s="34"/>
      <c r="G73" s="239"/>
      <c r="H73" s="36"/>
      <c r="I73" s="43"/>
      <c r="J73" s="43"/>
      <c r="L73" s="36"/>
      <c r="M73" s="36"/>
    </row>
    <row r="74" spans="2:13" s="35" customFormat="1" ht="25.5" customHeight="1" x14ac:dyDescent="0.25">
      <c r="B74" s="425" t="s">
        <v>76</v>
      </c>
      <c r="C74" s="426"/>
      <c r="D74" s="426"/>
      <c r="E74" s="426"/>
      <c r="F74" s="426"/>
      <c r="G74" s="427"/>
      <c r="H74" s="36"/>
      <c r="I74" s="43"/>
      <c r="J74" s="43"/>
      <c r="L74" s="36"/>
      <c r="M74" s="36"/>
    </row>
    <row r="75" spans="2:13" s="35" customFormat="1" ht="19.5" customHeight="1" x14ac:dyDescent="0.25">
      <c r="B75" s="443" t="s">
        <v>172</v>
      </c>
      <c r="C75" s="444"/>
      <c r="D75" s="444"/>
      <c r="E75" s="445"/>
      <c r="F75" s="31">
        <f>SUM(F76:F79)</f>
        <v>0</v>
      </c>
      <c r="G75" s="238">
        <f t="shared" ref="G75" si="5">IFERROR(F75/$H$13, 0)</f>
        <v>0</v>
      </c>
      <c r="H75" s="36"/>
      <c r="I75" s="43"/>
      <c r="J75" s="43"/>
      <c r="L75" s="36"/>
      <c r="M75" s="36"/>
    </row>
    <row r="76" spans="2:13" s="35" customFormat="1" ht="19.5" customHeight="1" x14ac:dyDescent="0.25">
      <c r="B76" s="20" t="s">
        <v>174</v>
      </c>
      <c r="C76" s="422" t="s">
        <v>54</v>
      </c>
      <c r="D76" s="423"/>
      <c r="E76" s="424"/>
      <c r="F76" s="34"/>
      <c r="G76" s="239"/>
      <c r="H76" s="36"/>
      <c r="I76" s="43"/>
      <c r="J76" s="43"/>
      <c r="L76" s="36"/>
      <c r="M76" s="36"/>
    </row>
    <row r="77" spans="2:13" s="35" customFormat="1" ht="19.5" customHeight="1" x14ac:dyDescent="0.25">
      <c r="B77" s="20" t="s">
        <v>174</v>
      </c>
      <c r="C77" s="422" t="s">
        <v>54</v>
      </c>
      <c r="D77" s="423"/>
      <c r="E77" s="424"/>
      <c r="F77" s="34"/>
      <c r="G77" s="239"/>
      <c r="H77" s="36"/>
      <c r="I77" s="43"/>
      <c r="J77" s="43"/>
      <c r="L77" s="36"/>
      <c r="M77" s="36"/>
    </row>
    <row r="78" spans="2:13" s="35" customFormat="1" ht="19.5" customHeight="1" x14ac:dyDescent="0.25">
      <c r="B78" s="20" t="s">
        <v>174</v>
      </c>
      <c r="C78" s="422" t="s">
        <v>54</v>
      </c>
      <c r="D78" s="423"/>
      <c r="E78" s="424"/>
      <c r="F78" s="34"/>
      <c r="G78" s="239"/>
      <c r="H78" s="36"/>
      <c r="I78" s="43"/>
      <c r="J78" s="43"/>
      <c r="L78" s="36"/>
      <c r="M78" s="36"/>
    </row>
    <row r="79" spans="2:13" s="35" customFormat="1" ht="27" customHeight="1" thickBot="1" x14ac:dyDescent="0.3">
      <c r="B79" s="408" t="s">
        <v>76</v>
      </c>
      <c r="C79" s="409"/>
      <c r="D79" s="409"/>
      <c r="E79" s="409"/>
      <c r="F79" s="409"/>
      <c r="G79" s="410"/>
      <c r="H79" s="36"/>
      <c r="I79" s="43"/>
      <c r="J79" s="43"/>
      <c r="L79" s="36"/>
      <c r="M79" s="36"/>
    </row>
    <row r="80" spans="2:13" s="35" customFormat="1" ht="19.5" customHeight="1" x14ac:dyDescent="0.25">
      <c r="B80" s="49"/>
      <c r="C80" s="49"/>
      <c r="D80" s="49"/>
      <c r="E80" s="49"/>
      <c r="F80" s="49"/>
      <c r="G80" s="49"/>
      <c r="H80" s="36"/>
      <c r="J80" s="36"/>
      <c r="L80" s="36"/>
      <c r="M80" s="36"/>
    </row>
    <row r="81" s="43" customFormat="1" x14ac:dyDescent="0.25"/>
    <row r="82" s="43" customFormat="1" x14ac:dyDescent="0.25"/>
    <row r="83" s="43" customFormat="1" x14ac:dyDescent="0.25"/>
    <row r="84" s="43" customFormat="1" ht="19.5" customHeight="1" x14ac:dyDescent="0.25"/>
    <row r="85" s="43" customFormat="1" ht="19.5" customHeight="1" x14ac:dyDescent="0.25"/>
    <row r="86" s="43" customFormat="1" ht="19.5" customHeight="1" x14ac:dyDescent="0.25"/>
    <row r="87" s="43" customFormat="1" ht="19.5" customHeight="1" x14ac:dyDescent="0.25"/>
    <row r="88" s="43" customFormat="1" ht="19.5" customHeight="1" x14ac:dyDescent="0.25"/>
    <row r="89" s="43" customFormat="1" ht="19.5" customHeight="1" x14ac:dyDescent="0.25"/>
    <row r="90" s="43" customFormat="1" ht="19.5" customHeight="1" x14ac:dyDescent="0.25"/>
    <row r="91" s="43" customFormat="1" ht="19.5" customHeight="1" x14ac:dyDescent="0.25"/>
    <row r="92" s="43" customFormat="1" ht="19.5" customHeight="1" x14ac:dyDescent="0.25"/>
    <row r="93" s="43" customFormat="1" ht="26.25" customHeight="1" x14ac:dyDescent="0.25"/>
    <row r="94" s="43" customFormat="1" ht="19.5" customHeight="1" x14ac:dyDescent="0.25"/>
    <row r="95" s="43" customFormat="1" ht="19.5" customHeight="1" x14ac:dyDescent="0.25"/>
    <row r="96" s="43" customFormat="1" ht="19.5" customHeight="1" x14ac:dyDescent="0.25"/>
    <row r="97" s="43" customFormat="1" ht="19.5" customHeight="1" x14ac:dyDescent="0.25"/>
    <row r="98" s="43" customFormat="1" ht="26.25" customHeight="1" x14ac:dyDescent="0.25"/>
    <row r="99" s="43" customFormat="1" ht="19.5" customHeight="1" x14ac:dyDescent="0.25"/>
    <row r="100" s="43" customFormat="1" ht="19.5" customHeight="1" x14ac:dyDescent="0.25"/>
    <row r="101" s="43" customFormat="1" ht="19.5" customHeight="1" x14ac:dyDescent="0.25"/>
    <row r="102" s="43" customFormat="1" ht="19.5" customHeight="1" x14ac:dyDescent="0.25"/>
    <row r="103" s="43" customFormat="1" ht="19.5" customHeight="1" x14ac:dyDescent="0.25"/>
    <row r="104" s="43" customFormat="1" ht="26.25" customHeight="1" x14ac:dyDescent="0.25"/>
    <row r="105" s="43" customFormat="1" ht="19.5" customHeight="1" x14ac:dyDescent="0.25"/>
    <row r="106" s="43" customFormat="1" ht="19.5" customHeight="1" x14ac:dyDescent="0.25"/>
    <row r="107" s="43" customFormat="1" ht="19.5" customHeight="1" x14ac:dyDescent="0.25"/>
    <row r="108" s="43" customFormat="1" ht="19.5" customHeight="1" x14ac:dyDescent="0.25"/>
    <row r="109" s="43" customFormat="1" ht="28.5" customHeight="1" x14ac:dyDescent="0.25"/>
    <row r="110" s="43" customFormat="1" x14ac:dyDescent="0.25"/>
    <row r="111" s="43" customFormat="1" x14ac:dyDescent="0.25"/>
    <row r="112" s="43" customFormat="1" x14ac:dyDescent="0.25"/>
    <row r="113" s="43" customFormat="1" x14ac:dyDescent="0.25"/>
    <row r="114" s="43" customFormat="1" x14ac:dyDescent="0.25"/>
    <row r="115" s="43" customFormat="1" x14ac:dyDescent="0.25"/>
    <row r="116" s="43" customFormat="1" x14ac:dyDescent="0.25"/>
    <row r="117" s="43" customFormat="1" x14ac:dyDescent="0.25"/>
    <row r="118" s="43" customFormat="1" x14ac:dyDescent="0.25"/>
    <row r="119" s="43" customFormat="1" x14ac:dyDescent="0.25"/>
    <row r="120" s="43" customFormat="1" x14ac:dyDescent="0.25"/>
    <row r="121" s="43" customFormat="1" x14ac:dyDescent="0.25"/>
    <row r="122" s="43" customFormat="1" x14ac:dyDescent="0.25"/>
    <row r="123" s="43" customFormat="1" x14ac:dyDescent="0.25"/>
    <row r="124" s="43" customFormat="1" x14ac:dyDescent="0.25"/>
    <row r="125" s="43" customFormat="1" x14ac:dyDescent="0.25"/>
    <row r="126" s="43" customFormat="1" x14ac:dyDescent="0.25"/>
    <row r="127" s="43" customFormat="1" x14ac:dyDescent="0.25"/>
    <row r="128" s="43" customFormat="1" x14ac:dyDescent="0.25"/>
    <row r="129" s="43" customFormat="1" x14ac:dyDescent="0.25"/>
    <row r="130" s="43" customFormat="1" x14ac:dyDescent="0.25"/>
    <row r="131" s="43" customFormat="1" x14ac:dyDescent="0.25"/>
    <row r="132" s="43" customFormat="1" x14ac:dyDescent="0.25"/>
    <row r="133" s="43" customFormat="1" x14ac:dyDescent="0.25"/>
    <row r="134" s="43" customFormat="1" x14ac:dyDescent="0.25"/>
    <row r="135" s="43" customFormat="1" x14ac:dyDescent="0.25"/>
    <row r="136" s="43" customFormat="1" x14ac:dyDescent="0.25"/>
    <row r="137" s="43" customFormat="1" x14ac:dyDescent="0.25"/>
    <row r="138" s="43" customFormat="1" x14ac:dyDescent="0.25"/>
    <row r="139" s="43" customFormat="1" x14ac:dyDescent="0.25"/>
    <row r="140" s="43" customFormat="1" x14ac:dyDescent="0.25"/>
    <row r="141" s="43" customFormat="1" x14ac:dyDescent="0.25"/>
    <row r="142" s="43" customFormat="1" x14ac:dyDescent="0.25"/>
    <row r="143" s="43" customFormat="1" x14ac:dyDescent="0.25"/>
    <row r="144" s="43" customFormat="1" x14ac:dyDescent="0.25"/>
    <row r="145" s="43" customFormat="1" x14ac:dyDescent="0.25"/>
    <row r="146" s="43" customFormat="1" x14ac:dyDescent="0.25"/>
    <row r="147" s="43" customFormat="1" x14ac:dyDescent="0.25"/>
    <row r="148" s="43" customFormat="1" x14ac:dyDescent="0.25"/>
    <row r="149" s="43" customFormat="1" x14ac:dyDescent="0.25"/>
    <row r="150" s="43" customFormat="1" x14ac:dyDescent="0.25"/>
    <row r="151" s="43" customFormat="1" x14ac:dyDescent="0.25"/>
    <row r="152" s="43" customFormat="1" x14ac:dyDescent="0.25"/>
    <row r="153" s="43" customFormat="1" x14ac:dyDescent="0.25"/>
    <row r="154" s="43" customFormat="1" x14ac:dyDescent="0.25"/>
    <row r="155" s="43" customFormat="1" x14ac:dyDescent="0.25"/>
    <row r="156" s="43" customFormat="1" x14ac:dyDescent="0.25"/>
    <row r="157" s="43" customFormat="1" x14ac:dyDescent="0.25"/>
    <row r="158" s="43" customFormat="1" x14ac:dyDescent="0.25"/>
    <row r="159" s="43" customFormat="1" x14ac:dyDescent="0.25"/>
    <row r="160" s="43" customFormat="1" x14ac:dyDescent="0.25"/>
    <row r="161" s="43" customFormat="1" x14ac:dyDescent="0.25"/>
    <row r="162" s="43" customFormat="1" x14ac:dyDescent="0.25"/>
    <row r="163" s="43" customFormat="1" x14ac:dyDescent="0.25"/>
    <row r="164" s="43" customFormat="1" x14ac:dyDescent="0.25"/>
    <row r="165" s="43" customFormat="1" x14ac:dyDescent="0.25"/>
    <row r="166" s="43" customFormat="1" x14ac:dyDescent="0.25"/>
    <row r="167" s="43" customFormat="1" x14ac:dyDescent="0.25"/>
    <row r="168" s="43" customFormat="1" x14ac:dyDescent="0.25"/>
    <row r="169" s="43" customFormat="1" x14ac:dyDescent="0.25"/>
    <row r="170" s="43" customFormat="1" x14ac:dyDescent="0.25"/>
    <row r="171" s="43" customFormat="1" x14ac:dyDescent="0.25"/>
    <row r="172" s="43" customFormat="1" x14ac:dyDescent="0.25"/>
    <row r="173" s="43" customFormat="1" x14ac:dyDescent="0.25"/>
    <row r="174" s="43" customFormat="1" x14ac:dyDescent="0.25"/>
    <row r="175" s="43" customFormat="1" x14ac:dyDescent="0.25"/>
    <row r="176" s="43" customFormat="1" x14ac:dyDescent="0.25"/>
    <row r="177" s="43" customFormat="1" x14ac:dyDescent="0.25"/>
    <row r="178" s="43" customFormat="1" x14ac:dyDescent="0.25"/>
    <row r="179" s="43" customFormat="1" x14ac:dyDescent="0.25"/>
    <row r="180" s="43" customFormat="1" x14ac:dyDescent="0.25"/>
    <row r="181" s="43" customFormat="1" x14ac:dyDescent="0.25"/>
    <row r="182" s="43" customFormat="1" x14ac:dyDescent="0.25"/>
    <row r="183" s="43" customFormat="1" x14ac:dyDescent="0.25"/>
    <row r="184" s="43" customFormat="1" x14ac:dyDescent="0.25"/>
    <row r="185" s="43" customFormat="1" x14ac:dyDescent="0.25"/>
    <row r="186" s="43" customFormat="1" x14ac:dyDescent="0.25"/>
    <row r="187" s="43" customFormat="1" x14ac:dyDescent="0.25"/>
    <row r="188" s="43" customFormat="1" x14ac:dyDescent="0.25"/>
    <row r="189" s="43" customFormat="1" x14ac:dyDescent="0.25"/>
    <row r="190" s="43" customFormat="1" x14ac:dyDescent="0.25"/>
    <row r="191" s="43" customFormat="1" x14ac:dyDescent="0.25"/>
    <row r="192" s="43" customFormat="1" x14ac:dyDescent="0.25"/>
    <row r="193" s="43" customFormat="1" x14ac:dyDescent="0.25"/>
    <row r="194" s="43" customFormat="1" x14ac:dyDescent="0.25"/>
    <row r="195" s="43" customFormat="1" x14ac:dyDescent="0.25"/>
    <row r="196" s="43" customFormat="1" x14ac:dyDescent="0.25"/>
    <row r="197" s="43" customFormat="1" x14ac:dyDescent="0.25"/>
    <row r="198" s="43" customFormat="1" x14ac:dyDescent="0.25"/>
    <row r="199" s="43" customFormat="1" x14ac:dyDescent="0.25"/>
    <row r="200" s="43" customFormat="1" x14ac:dyDescent="0.25"/>
    <row r="201" s="43" customFormat="1" x14ac:dyDescent="0.25"/>
    <row r="202" s="43" customFormat="1" x14ac:dyDescent="0.25"/>
    <row r="203" s="43" customFormat="1" x14ac:dyDescent="0.25"/>
    <row r="204" s="43" customFormat="1" x14ac:dyDescent="0.25"/>
    <row r="205" s="43" customFormat="1" x14ac:dyDescent="0.25"/>
    <row r="206" s="43" customFormat="1" x14ac:dyDescent="0.25"/>
    <row r="207" s="43" customFormat="1" x14ac:dyDescent="0.25"/>
    <row r="208" s="43" customFormat="1" x14ac:dyDescent="0.25"/>
    <row r="209" s="43" customFormat="1" x14ac:dyDescent="0.25"/>
    <row r="210" s="43" customFormat="1" x14ac:dyDescent="0.25"/>
    <row r="211" s="43" customFormat="1" x14ac:dyDescent="0.25"/>
    <row r="212" s="43" customFormat="1" x14ac:dyDescent="0.25"/>
    <row r="213" s="43" customFormat="1" x14ac:dyDescent="0.25"/>
    <row r="214" s="43" customFormat="1" x14ac:dyDescent="0.25"/>
    <row r="215" s="43" customFormat="1" x14ac:dyDescent="0.25"/>
    <row r="216" s="43" customFormat="1" x14ac:dyDescent="0.25"/>
    <row r="217" s="43" customFormat="1" x14ac:dyDescent="0.25"/>
    <row r="218" s="43" customFormat="1" x14ac:dyDescent="0.25"/>
    <row r="219" s="43" customFormat="1" x14ac:dyDescent="0.25"/>
    <row r="220" s="43" customFormat="1" x14ac:dyDescent="0.25"/>
    <row r="221" s="43" customFormat="1" x14ac:dyDescent="0.25"/>
    <row r="222" s="43" customFormat="1" x14ac:dyDescent="0.25"/>
    <row r="223" s="43" customFormat="1" x14ac:dyDescent="0.25"/>
    <row r="224" s="43" customFormat="1" x14ac:dyDescent="0.25"/>
    <row r="225" s="43" customFormat="1" x14ac:dyDescent="0.25"/>
    <row r="226" s="43" customFormat="1" x14ac:dyDescent="0.25"/>
    <row r="227" s="43" customFormat="1" x14ac:dyDescent="0.25"/>
    <row r="228" s="43" customFormat="1" x14ac:dyDescent="0.25"/>
    <row r="229" s="43" customFormat="1" x14ac:dyDescent="0.25"/>
    <row r="230" s="43" customFormat="1" x14ac:dyDescent="0.25"/>
    <row r="231" s="43" customFormat="1" x14ac:dyDescent="0.25"/>
    <row r="232" s="43" customFormat="1" x14ac:dyDescent="0.25"/>
    <row r="233" s="43" customFormat="1" x14ac:dyDescent="0.25"/>
    <row r="234" s="43" customFormat="1" x14ac:dyDescent="0.25"/>
    <row r="235" s="43" customFormat="1" x14ac:dyDescent="0.25"/>
    <row r="236" s="43" customFormat="1" x14ac:dyDescent="0.25"/>
    <row r="237" s="43" customFormat="1" x14ac:dyDescent="0.25"/>
    <row r="238" s="43" customFormat="1" x14ac:dyDescent="0.25"/>
    <row r="239" s="43" customFormat="1" x14ac:dyDescent="0.25"/>
    <row r="240" s="43" customFormat="1" x14ac:dyDescent="0.25"/>
    <row r="241" s="43" customFormat="1" x14ac:dyDescent="0.25"/>
    <row r="242" s="43" customFormat="1" x14ac:dyDescent="0.25"/>
    <row r="243" s="43" customFormat="1" x14ac:dyDescent="0.25"/>
    <row r="244" s="43" customFormat="1" x14ac:dyDescent="0.25"/>
    <row r="245" s="43" customFormat="1" x14ac:dyDescent="0.25"/>
    <row r="246" s="43" customFormat="1" x14ac:dyDescent="0.25"/>
    <row r="247" s="43" customFormat="1" x14ac:dyDescent="0.25"/>
    <row r="248" s="43" customFormat="1" x14ac:dyDescent="0.25"/>
    <row r="249" s="43" customFormat="1" x14ac:dyDescent="0.25"/>
    <row r="250" s="43" customFormat="1" x14ac:dyDescent="0.25"/>
    <row r="251" s="43" customFormat="1" x14ac:dyDescent="0.25"/>
    <row r="252" s="43" customFormat="1" x14ac:dyDescent="0.25"/>
    <row r="253" s="43" customFormat="1" x14ac:dyDescent="0.25"/>
    <row r="254" s="43" customFormat="1" x14ac:dyDescent="0.25"/>
    <row r="255" s="43" customFormat="1" x14ac:dyDescent="0.25"/>
    <row r="256" s="43" customFormat="1" x14ac:dyDescent="0.25"/>
    <row r="257" s="43" customFormat="1" x14ac:dyDescent="0.25"/>
    <row r="258" s="43" customFormat="1" x14ac:dyDescent="0.25"/>
    <row r="259" s="43" customFormat="1" x14ac:dyDescent="0.25"/>
    <row r="260" s="43" customFormat="1" x14ac:dyDescent="0.25"/>
    <row r="261" s="43" customFormat="1" x14ac:dyDescent="0.25"/>
    <row r="262" s="43" customFormat="1" x14ac:dyDescent="0.25"/>
    <row r="263" s="43" customFormat="1" x14ac:dyDescent="0.25"/>
    <row r="264" s="43" customFormat="1" x14ac:dyDescent="0.25"/>
    <row r="265" s="43" customFormat="1" x14ac:dyDescent="0.25"/>
    <row r="266" s="43" customFormat="1" x14ac:dyDescent="0.25"/>
    <row r="267" s="43" customFormat="1" x14ac:dyDescent="0.25"/>
    <row r="268" s="43" customFormat="1" x14ac:dyDescent="0.25"/>
    <row r="269" s="43" customFormat="1" x14ac:dyDescent="0.25"/>
    <row r="270" s="43" customFormat="1" x14ac:dyDescent="0.25"/>
    <row r="271" s="43" customFormat="1" x14ac:dyDescent="0.25"/>
    <row r="272" s="43" customFormat="1" x14ac:dyDescent="0.25"/>
    <row r="273" s="43" customFormat="1" x14ac:dyDescent="0.25"/>
    <row r="274" s="43" customFormat="1" x14ac:dyDescent="0.25"/>
    <row r="275" s="43" customFormat="1" x14ac:dyDescent="0.25"/>
    <row r="276" s="43" customFormat="1" x14ac:dyDescent="0.25"/>
    <row r="277" s="43" customFormat="1" x14ac:dyDescent="0.25"/>
    <row r="278" s="43" customFormat="1" x14ac:dyDescent="0.25"/>
    <row r="279" s="43" customFormat="1" x14ac:dyDescent="0.25"/>
    <row r="280" s="43" customFormat="1" x14ac:dyDescent="0.25"/>
    <row r="281" s="43" customFormat="1" x14ac:dyDescent="0.25"/>
    <row r="282" s="43" customFormat="1" x14ac:dyDescent="0.25"/>
    <row r="283" s="43" customFormat="1" x14ac:dyDescent="0.25"/>
    <row r="284" s="43" customFormat="1" x14ac:dyDescent="0.25"/>
    <row r="285" s="43" customFormat="1" x14ac:dyDescent="0.25"/>
    <row r="286" s="43" customFormat="1" x14ac:dyDescent="0.25"/>
    <row r="287" s="43" customFormat="1" x14ac:dyDescent="0.25"/>
    <row r="288" s="43" customFormat="1" x14ac:dyDescent="0.25"/>
    <row r="289" s="43" customFormat="1" x14ac:dyDescent="0.25"/>
    <row r="290" s="43" customFormat="1" x14ac:dyDescent="0.25"/>
    <row r="291" s="43" customFormat="1" x14ac:dyDescent="0.25"/>
    <row r="292" s="43" customFormat="1" x14ac:dyDescent="0.25"/>
    <row r="293" s="43" customFormat="1" x14ac:dyDescent="0.25"/>
    <row r="294" s="43" customFormat="1" x14ac:dyDescent="0.25"/>
    <row r="295" s="43" customFormat="1" x14ac:dyDescent="0.25"/>
    <row r="296" s="43" customFormat="1" x14ac:dyDescent="0.25"/>
    <row r="297" s="43" customFormat="1" x14ac:dyDescent="0.25"/>
    <row r="298" s="43" customFormat="1" x14ac:dyDescent="0.25"/>
    <row r="299" s="43" customFormat="1" x14ac:dyDescent="0.25"/>
    <row r="300" s="43" customFormat="1" x14ac:dyDescent="0.25"/>
    <row r="301" s="43" customFormat="1" x14ac:dyDescent="0.25"/>
    <row r="302" s="43" customFormat="1" x14ac:dyDescent="0.25"/>
    <row r="303" s="43" customFormat="1" x14ac:dyDescent="0.25"/>
    <row r="304" s="43" customFormat="1" x14ac:dyDescent="0.25"/>
    <row r="305" s="43" customFormat="1" x14ac:dyDescent="0.25"/>
    <row r="306" s="43" customFormat="1" x14ac:dyDescent="0.25"/>
    <row r="307" s="43" customFormat="1" x14ac:dyDescent="0.25"/>
    <row r="308" s="43" customFormat="1" x14ac:dyDescent="0.25"/>
    <row r="309" s="43" customFormat="1" x14ac:dyDescent="0.25"/>
    <row r="310" s="43" customFormat="1" x14ac:dyDescent="0.25"/>
    <row r="311" s="43" customFormat="1" x14ac:dyDescent="0.25"/>
    <row r="312" s="43" customFormat="1" x14ac:dyDescent="0.25"/>
    <row r="313" s="43" customFormat="1" x14ac:dyDescent="0.25"/>
    <row r="314" s="43" customFormat="1" x14ac:dyDescent="0.25"/>
    <row r="315" s="43" customFormat="1" x14ac:dyDescent="0.25"/>
    <row r="316" s="43" customFormat="1" x14ac:dyDescent="0.25"/>
    <row r="317" s="43" customFormat="1" x14ac:dyDescent="0.25"/>
    <row r="318" s="43" customFormat="1" x14ac:dyDescent="0.25"/>
    <row r="319" s="43" customFormat="1" x14ac:dyDescent="0.25"/>
    <row r="320" s="43" customFormat="1" x14ac:dyDescent="0.25"/>
    <row r="321" s="43" customFormat="1" x14ac:dyDescent="0.25"/>
    <row r="322" s="43" customFormat="1" x14ac:dyDescent="0.25"/>
    <row r="323" s="43" customFormat="1" x14ac:dyDescent="0.25"/>
    <row r="324" s="43" customFormat="1" x14ac:dyDescent="0.25"/>
    <row r="325" s="43" customFormat="1" x14ac:dyDescent="0.25"/>
    <row r="326" s="43" customFormat="1" x14ac:dyDescent="0.25"/>
    <row r="327" s="43" customFormat="1" x14ac:dyDescent="0.25"/>
    <row r="328" s="43" customFormat="1" x14ac:dyDescent="0.25"/>
    <row r="329" s="43" customFormat="1" x14ac:dyDescent="0.25"/>
    <row r="330" s="43" customFormat="1" x14ac:dyDescent="0.25"/>
    <row r="331" s="43" customFormat="1" x14ac:dyDescent="0.25"/>
    <row r="332" s="43" customFormat="1" x14ac:dyDescent="0.25"/>
    <row r="333" s="43" customFormat="1" x14ac:dyDescent="0.25"/>
    <row r="334" s="43" customFormat="1" x14ac:dyDescent="0.25"/>
    <row r="335" s="43" customFormat="1" x14ac:dyDescent="0.25"/>
    <row r="336" s="43" customFormat="1" x14ac:dyDescent="0.25"/>
    <row r="337" s="43" customFormat="1" x14ac:dyDescent="0.25"/>
    <row r="338" s="43" customFormat="1" x14ac:dyDescent="0.25"/>
    <row r="339" s="43" customFormat="1" x14ac:dyDescent="0.25"/>
    <row r="340" s="43" customFormat="1" x14ac:dyDescent="0.25"/>
    <row r="341" s="43" customFormat="1" x14ac:dyDescent="0.25"/>
    <row r="342" s="43" customFormat="1" x14ac:dyDescent="0.25"/>
    <row r="343" s="43" customFormat="1" x14ac:dyDescent="0.25"/>
    <row r="344" s="43" customFormat="1" x14ac:dyDescent="0.25"/>
    <row r="345" s="43" customFormat="1" x14ac:dyDescent="0.25"/>
    <row r="346" s="43" customFormat="1" x14ac:dyDescent="0.25"/>
    <row r="347" s="43" customFormat="1" x14ac:dyDescent="0.25"/>
    <row r="348" s="43" customFormat="1" x14ac:dyDescent="0.25"/>
    <row r="349" s="43" customFormat="1" x14ac:dyDescent="0.25"/>
    <row r="350" s="43" customFormat="1" x14ac:dyDescent="0.25"/>
    <row r="351" s="43" customFormat="1" x14ac:dyDescent="0.25"/>
    <row r="352" s="43" customFormat="1" x14ac:dyDescent="0.25"/>
    <row r="353" s="43" customFormat="1" x14ac:dyDescent="0.25"/>
    <row r="354" s="43" customFormat="1" x14ac:dyDescent="0.25"/>
    <row r="355" s="43" customFormat="1" x14ac:dyDescent="0.25"/>
    <row r="356" s="43" customFormat="1" x14ac:dyDescent="0.25"/>
    <row r="357" s="43" customFormat="1" x14ac:dyDescent="0.25"/>
    <row r="358" s="43" customFormat="1" x14ac:dyDescent="0.25"/>
    <row r="359" s="43" customFormat="1" x14ac:dyDescent="0.25"/>
    <row r="360" s="43" customFormat="1" x14ac:dyDescent="0.25"/>
    <row r="361" s="43" customFormat="1" x14ac:dyDescent="0.25"/>
    <row r="362" s="43" customFormat="1" x14ac:dyDescent="0.25"/>
    <row r="363" s="43" customFormat="1" x14ac:dyDescent="0.25"/>
    <row r="364" s="43" customFormat="1" x14ac:dyDescent="0.25"/>
    <row r="365" s="43" customFormat="1" x14ac:dyDescent="0.25"/>
    <row r="366" s="43" customFormat="1" x14ac:dyDescent="0.25"/>
    <row r="367" s="43" customFormat="1" x14ac:dyDescent="0.25"/>
    <row r="368" s="43" customFormat="1" x14ac:dyDescent="0.25"/>
    <row r="369" s="43" customFormat="1" x14ac:dyDescent="0.25"/>
    <row r="370" s="43" customFormat="1" x14ac:dyDescent="0.25"/>
    <row r="371" s="43" customFormat="1" x14ac:dyDescent="0.25"/>
    <row r="372" s="43" customFormat="1" x14ac:dyDescent="0.25"/>
    <row r="373" s="43" customFormat="1" x14ac:dyDescent="0.25"/>
    <row r="374" s="43" customFormat="1" x14ac:dyDescent="0.25"/>
    <row r="375" s="43" customFormat="1" x14ac:dyDescent="0.25"/>
    <row r="376" s="43" customFormat="1" x14ac:dyDescent="0.25"/>
    <row r="377" s="43" customFormat="1" x14ac:dyDescent="0.25"/>
    <row r="378" s="43" customFormat="1" x14ac:dyDescent="0.25"/>
    <row r="379" s="43" customFormat="1" x14ac:dyDescent="0.25"/>
    <row r="380" s="43" customFormat="1" x14ac:dyDescent="0.25"/>
    <row r="381" s="43" customFormat="1" x14ac:dyDescent="0.25"/>
    <row r="382" s="43" customFormat="1" x14ac:dyDescent="0.25"/>
    <row r="383" s="43" customFormat="1" x14ac:dyDescent="0.25"/>
    <row r="384" s="43" customFormat="1" x14ac:dyDescent="0.25"/>
    <row r="385" s="43" customFormat="1" x14ac:dyDescent="0.25"/>
    <row r="386" s="43" customFormat="1" x14ac:dyDescent="0.25"/>
    <row r="387" s="43" customFormat="1" x14ac:dyDescent="0.25"/>
    <row r="388" s="43" customFormat="1" x14ac:dyDescent="0.25"/>
    <row r="389" s="43" customFormat="1" x14ac:dyDescent="0.25"/>
    <row r="390" s="43" customFormat="1" x14ac:dyDescent="0.25"/>
    <row r="391" s="43" customFormat="1" x14ac:dyDescent="0.25"/>
    <row r="392" s="43" customFormat="1" x14ac:dyDescent="0.25"/>
    <row r="393" s="43" customFormat="1" x14ac:dyDescent="0.25"/>
    <row r="394" s="43" customFormat="1" x14ac:dyDescent="0.25"/>
    <row r="395" s="43" customFormat="1" x14ac:dyDescent="0.25"/>
    <row r="396" s="43" customFormat="1" x14ac:dyDescent="0.25"/>
    <row r="397" s="43" customFormat="1" x14ac:dyDescent="0.25"/>
    <row r="398" s="43" customFormat="1" x14ac:dyDescent="0.25"/>
    <row r="399" s="43" customFormat="1" x14ac:dyDescent="0.25"/>
    <row r="400" s="43" customFormat="1" x14ac:dyDescent="0.25"/>
    <row r="401" s="43" customFormat="1" x14ac:dyDescent="0.25"/>
    <row r="402" s="43" customFormat="1" x14ac:dyDescent="0.25"/>
    <row r="403" s="43" customFormat="1" x14ac:dyDescent="0.25"/>
    <row r="404" s="43" customFormat="1" x14ac:dyDescent="0.25"/>
    <row r="405" s="43" customFormat="1" x14ac:dyDescent="0.25"/>
    <row r="406" s="43" customFormat="1" x14ac:dyDescent="0.25"/>
    <row r="407" s="43" customFormat="1" x14ac:dyDescent="0.25"/>
    <row r="408" s="43" customFormat="1" x14ac:dyDescent="0.25"/>
    <row r="409" s="43" customFormat="1" x14ac:dyDescent="0.25"/>
    <row r="410" s="43" customFormat="1" x14ac:dyDescent="0.25"/>
    <row r="411" s="43" customFormat="1" x14ac:dyDescent="0.25"/>
    <row r="412" s="43" customFormat="1" x14ac:dyDescent="0.25"/>
    <row r="413" s="43" customFormat="1" x14ac:dyDescent="0.25"/>
    <row r="414" s="43" customFormat="1" x14ac:dyDescent="0.25"/>
    <row r="415" s="43" customFormat="1" x14ac:dyDescent="0.25"/>
    <row r="416" s="43" customFormat="1" x14ac:dyDescent="0.25"/>
    <row r="417" s="43" customFormat="1" x14ac:dyDescent="0.25"/>
    <row r="418" s="43" customFormat="1" x14ac:dyDescent="0.25"/>
    <row r="419" s="43" customFormat="1" x14ac:dyDescent="0.25"/>
    <row r="420" s="43" customFormat="1" x14ac:dyDescent="0.25"/>
    <row r="421" s="43" customFormat="1" x14ac:dyDescent="0.25"/>
    <row r="422" s="43" customFormat="1" x14ac:dyDescent="0.25"/>
    <row r="423" s="43" customFormat="1" x14ac:dyDescent="0.25"/>
    <row r="424" s="43" customFormat="1" x14ac:dyDescent="0.25"/>
    <row r="425" s="43" customFormat="1" x14ac:dyDescent="0.25"/>
    <row r="426" s="43" customFormat="1" x14ac:dyDescent="0.25"/>
    <row r="427" s="43" customFormat="1" x14ac:dyDescent="0.25"/>
    <row r="428" s="43" customFormat="1" x14ac:dyDescent="0.25"/>
    <row r="429" s="43" customFormat="1" x14ac:dyDescent="0.25"/>
    <row r="430" s="43" customFormat="1" x14ac:dyDescent="0.25"/>
    <row r="431" s="43" customFormat="1" x14ac:dyDescent="0.25"/>
    <row r="432" s="43" customFormat="1" x14ac:dyDescent="0.25"/>
    <row r="433" s="43" customFormat="1" x14ac:dyDescent="0.25"/>
    <row r="434" s="43" customFormat="1" x14ac:dyDescent="0.25"/>
    <row r="435" s="43" customFormat="1" x14ac:dyDescent="0.25"/>
    <row r="436" s="43" customFormat="1" x14ac:dyDescent="0.25"/>
    <row r="437" s="43" customFormat="1" x14ac:dyDescent="0.25"/>
    <row r="438" s="43" customFormat="1" x14ac:dyDescent="0.25"/>
    <row r="439" s="43" customFormat="1" x14ac:dyDescent="0.25"/>
    <row r="440" s="43" customFormat="1" x14ac:dyDescent="0.25"/>
    <row r="441" s="43" customFormat="1" x14ac:dyDescent="0.25"/>
    <row r="442" s="43" customFormat="1" x14ac:dyDescent="0.25"/>
    <row r="443" s="43" customFormat="1" x14ac:dyDescent="0.25"/>
    <row r="444" s="43" customFormat="1" x14ac:dyDescent="0.25"/>
    <row r="445" s="43" customFormat="1" x14ac:dyDescent="0.25"/>
    <row r="446" s="43" customFormat="1" x14ac:dyDescent="0.25"/>
    <row r="447" s="43" customFormat="1" x14ac:dyDescent="0.25"/>
    <row r="448" s="43" customFormat="1" x14ac:dyDescent="0.25"/>
    <row r="449" s="43" customFormat="1" x14ac:dyDescent="0.25"/>
    <row r="450" s="43" customFormat="1" x14ac:dyDescent="0.25"/>
    <row r="451" s="43" customFormat="1" x14ac:dyDescent="0.25"/>
    <row r="452" s="43" customFormat="1" x14ac:dyDescent="0.25"/>
    <row r="453" s="43" customFormat="1" x14ac:dyDescent="0.25"/>
    <row r="454" s="43" customFormat="1" x14ac:dyDescent="0.25"/>
    <row r="455" s="43" customFormat="1" x14ac:dyDescent="0.25"/>
    <row r="456" s="43" customFormat="1" x14ac:dyDescent="0.25"/>
    <row r="457" s="43" customFormat="1" x14ac:dyDescent="0.25"/>
    <row r="458" s="43" customFormat="1" x14ac:dyDescent="0.25"/>
    <row r="459" s="43" customFormat="1" x14ac:dyDescent="0.25"/>
    <row r="460" s="43" customFormat="1" x14ac:dyDescent="0.25"/>
    <row r="461" s="43" customFormat="1" x14ac:dyDescent="0.25"/>
    <row r="462" s="43" customFormat="1" x14ac:dyDescent="0.25"/>
    <row r="463" s="43" customFormat="1" x14ac:dyDescent="0.25"/>
    <row r="464" s="43" customFormat="1" x14ac:dyDescent="0.25"/>
    <row r="465" s="43" customFormat="1" x14ac:dyDescent="0.25"/>
    <row r="466" s="43" customFormat="1" x14ac:dyDescent="0.25"/>
    <row r="467" s="43" customFormat="1" x14ac:dyDescent="0.25"/>
    <row r="468" s="43" customFormat="1" x14ac:dyDescent="0.25"/>
    <row r="469" s="43" customFormat="1" x14ac:dyDescent="0.25"/>
    <row r="470" s="43" customFormat="1" x14ac:dyDescent="0.25"/>
    <row r="471" s="43" customFormat="1" x14ac:dyDescent="0.25"/>
    <row r="472" s="43" customFormat="1" x14ac:dyDescent="0.25"/>
    <row r="473" s="43" customFormat="1" x14ac:dyDescent="0.25"/>
    <row r="474" s="43" customFormat="1" x14ac:dyDescent="0.25"/>
    <row r="475" s="43" customFormat="1" x14ac:dyDescent="0.25"/>
    <row r="476" s="43" customFormat="1" x14ac:dyDescent="0.25"/>
    <row r="477" s="43" customFormat="1" x14ac:dyDescent="0.25"/>
    <row r="478" s="43" customFormat="1" x14ac:dyDescent="0.25"/>
    <row r="479" s="43" customFormat="1" x14ac:dyDescent="0.25"/>
    <row r="480" s="43" customFormat="1" x14ac:dyDescent="0.25"/>
    <row r="481" s="43" customFormat="1" x14ac:dyDescent="0.25"/>
    <row r="482" s="43" customFormat="1" x14ac:dyDescent="0.25"/>
    <row r="483" s="43" customFormat="1" x14ac:dyDescent="0.25"/>
    <row r="484" s="43" customFormat="1" x14ac:dyDescent="0.25"/>
    <row r="485" s="43" customFormat="1" x14ac:dyDescent="0.25"/>
    <row r="486" s="43" customFormat="1" x14ac:dyDescent="0.25"/>
    <row r="487" s="43" customFormat="1" x14ac:dyDescent="0.25"/>
    <row r="488" s="43" customFormat="1" x14ac:dyDescent="0.25"/>
    <row r="489" s="43" customFormat="1" x14ac:dyDescent="0.25"/>
    <row r="490" s="43" customFormat="1" x14ac:dyDescent="0.25"/>
    <row r="491" s="43" customFormat="1" x14ac:dyDescent="0.25"/>
    <row r="492" s="43" customFormat="1" x14ac:dyDescent="0.25"/>
    <row r="493" s="43" customFormat="1" x14ac:dyDescent="0.25"/>
    <row r="494" s="43" customFormat="1" x14ac:dyDescent="0.25"/>
    <row r="495" s="43" customFormat="1" x14ac:dyDescent="0.25"/>
    <row r="496" s="43" customFormat="1" x14ac:dyDescent="0.25"/>
    <row r="497" s="43" customFormat="1" x14ac:dyDescent="0.25"/>
    <row r="498" s="43" customFormat="1" x14ac:dyDescent="0.25"/>
    <row r="499" s="43" customFormat="1" x14ac:dyDescent="0.25"/>
    <row r="500" s="43" customFormat="1" x14ac:dyDescent="0.25"/>
    <row r="501" s="43" customFormat="1" x14ac:dyDescent="0.25"/>
    <row r="502" s="43" customFormat="1" x14ac:dyDescent="0.25"/>
    <row r="503" s="43" customFormat="1" x14ac:dyDescent="0.25"/>
    <row r="504" s="43" customFormat="1" x14ac:dyDescent="0.25"/>
    <row r="505" s="43" customFormat="1" x14ac:dyDescent="0.25"/>
    <row r="506" s="43" customFormat="1" x14ac:dyDescent="0.25"/>
    <row r="507" s="43" customFormat="1" x14ac:dyDescent="0.25"/>
    <row r="508" s="43" customFormat="1" x14ac:dyDescent="0.25"/>
    <row r="509" s="43" customFormat="1" x14ac:dyDescent="0.25"/>
    <row r="510" s="43" customFormat="1" x14ac:dyDescent="0.25"/>
    <row r="511" s="43" customFormat="1" x14ac:dyDescent="0.25"/>
    <row r="512" s="43" customFormat="1" x14ac:dyDescent="0.25"/>
    <row r="513" s="43" customFormat="1" x14ac:dyDescent="0.25"/>
    <row r="514" s="43" customFormat="1" x14ac:dyDescent="0.25"/>
    <row r="515" s="43" customFormat="1" x14ac:dyDescent="0.25"/>
    <row r="516" s="43" customFormat="1" x14ac:dyDescent="0.25"/>
    <row r="517" s="43" customFormat="1" x14ac:dyDescent="0.25"/>
    <row r="518" s="43" customFormat="1" x14ac:dyDescent="0.25"/>
    <row r="519" s="43" customFormat="1" x14ac:dyDescent="0.25"/>
    <row r="520" s="43" customFormat="1" x14ac:dyDescent="0.25"/>
    <row r="521" s="43" customFormat="1" x14ac:dyDescent="0.25"/>
    <row r="522" s="43" customFormat="1" x14ac:dyDescent="0.25"/>
    <row r="523" s="43" customFormat="1" x14ac:dyDescent="0.25"/>
    <row r="524" s="43" customFormat="1" x14ac:dyDescent="0.25"/>
    <row r="525" s="43" customFormat="1" x14ac:dyDescent="0.25"/>
    <row r="526" s="43" customFormat="1" x14ac:dyDescent="0.25"/>
    <row r="527" s="43" customFormat="1" x14ac:dyDescent="0.25"/>
    <row r="528" s="43" customFormat="1" x14ac:dyDescent="0.25"/>
    <row r="529" s="43" customFormat="1" x14ac:dyDescent="0.25"/>
    <row r="530" s="43" customFormat="1" x14ac:dyDescent="0.25"/>
    <row r="531" s="43" customFormat="1" x14ac:dyDescent="0.25"/>
    <row r="532" s="43" customFormat="1" x14ac:dyDescent="0.25"/>
    <row r="533" s="43" customFormat="1" x14ac:dyDescent="0.25"/>
    <row r="534" s="43" customFormat="1" x14ac:dyDescent="0.25"/>
    <row r="535" s="43" customFormat="1" x14ac:dyDescent="0.25"/>
    <row r="536" s="43" customFormat="1" x14ac:dyDescent="0.25"/>
    <row r="537" s="43" customFormat="1" x14ac:dyDescent="0.25"/>
    <row r="538" s="43" customFormat="1" x14ac:dyDescent="0.25"/>
    <row r="539" s="43" customFormat="1" x14ac:dyDescent="0.25"/>
    <row r="540" s="43" customFormat="1" x14ac:dyDescent="0.25"/>
    <row r="541" s="43" customFormat="1" x14ac:dyDescent="0.25"/>
    <row r="542" s="43" customFormat="1" x14ac:dyDescent="0.25"/>
    <row r="543" s="43" customFormat="1" x14ac:dyDescent="0.25"/>
    <row r="544" s="43" customFormat="1" x14ac:dyDescent="0.25"/>
    <row r="545" s="43" customFormat="1" x14ac:dyDescent="0.25"/>
    <row r="546" s="43" customFormat="1" x14ac:dyDescent="0.25"/>
    <row r="547" s="43" customFormat="1" x14ac:dyDescent="0.25"/>
    <row r="548" s="43" customFormat="1" x14ac:dyDescent="0.25"/>
    <row r="549" s="43" customFormat="1" x14ac:dyDescent="0.25"/>
    <row r="550" s="43" customFormat="1" x14ac:dyDescent="0.25"/>
    <row r="551" s="43" customFormat="1" x14ac:dyDescent="0.25"/>
    <row r="552" s="43" customFormat="1" x14ac:dyDescent="0.25"/>
    <row r="553" s="43" customFormat="1" x14ac:dyDescent="0.25"/>
    <row r="554" s="43" customFormat="1" x14ac:dyDescent="0.25"/>
    <row r="555" s="43" customFormat="1" x14ac:dyDescent="0.25"/>
    <row r="556" s="43" customFormat="1" x14ac:dyDescent="0.25"/>
    <row r="557" s="43" customFormat="1" x14ac:dyDescent="0.25"/>
    <row r="558" s="43" customFormat="1" x14ac:dyDescent="0.25"/>
    <row r="559" s="43" customFormat="1" x14ac:dyDescent="0.25"/>
    <row r="560" s="43" customFormat="1" x14ac:dyDescent="0.25"/>
    <row r="561" s="43" customFormat="1" x14ac:dyDescent="0.25"/>
    <row r="562" s="43" customFormat="1" x14ac:dyDescent="0.25"/>
    <row r="563" s="43" customFormat="1" x14ac:dyDescent="0.25"/>
    <row r="564" s="43" customFormat="1" x14ac:dyDescent="0.25"/>
    <row r="565" s="43" customFormat="1" x14ac:dyDescent="0.25"/>
    <row r="566" s="43" customFormat="1" x14ac:dyDescent="0.25"/>
    <row r="567" s="43" customFormat="1" x14ac:dyDescent="0.25"/>
    <row r="568" s="43" customFormat="1" x14ac:dyDescent="0.25"/>
    <row r="569" s="43" customFormat="1" x14ac:dyDescent="0.25"/>
    <row r="570" s="43" customFormat="1" x14ac:dyDescent="0.25"/>
    <row r="571" s="43" customFormat="1" x14ac:dyDescent="0.25"/>
    <row r="572" s="43" customFormat="1" x14ac:dyDescent="0.25"/>
    <row r="573" s="43" customFormat="1" x14ac:dyDescent="0.25"/>
    <row r="574" s="43" customFormat="1" x14ac:dyDescent="0.25"/>
    <row r="575" s="43" customFormat="1" x14ac:dyDescent="0.25"/>
    <row r="576" s="43" customFormat="1" x14ac:dyDescent="0.25"/>
    <row r="577" s="43" customFormat="1" x14ac:dyDescent="0.25"/>
    <row r="578" s="43" customFormat="1" x14ac:dyDescent="0.25"/>
    <row r="579" s="43" customFormat="1" x14ac:dyDescent="0.25"/>
    <row r="580" s="43" customFormat="1" x14ac:dyDescent="0.25"/>
    <row r="581" s="43" customFormat="1" x14ac:dyDescent="0.25"/>
    <row r="582" s="43" customFormat="1" x14ac:dyDescent="0.25"/>
    <row r="583" s="43" customFormat="1" x14ac:dyDescent="0.25"/>
    <row r="584" s="43" customFormat="1" x14ac:dyDescent="0.25"/>
    <row r="585" s="43" customFormat="1" x14ac:dyDescent="0.25"/>
    <row r="586" s="43" customFormat="1" x14ac:dyDescent="0.25"/>
    <row r="587" s="43" customFormat="1" x14ac:dyDescent="0.25"/>
    <row r="588" s="43" customFormat="1" x14ac:dyDescent="0.25"/>
    <row r="589" s="43" customFormat="1" x14ac:dyDescent="0.25"/>
    <row r="590" s="43" customFormat="1" x14ac:dyDescent="0.25"/>
    <row r="591" s="43" customFormat="1" x14ac:dyDescent="0.25"/>
    <row r="592" s="43" customFormat="1" x14ac:dyDescent="0.25"/>
    <row r="593" s="43" customFormat="1" x14ac:dyDescent="0.25"/>
    <row r="594" s="43" customFormat="1" x14ac:dyDescent="0.25"/>
    <row r="595" s="43" customFormat="1" x14ac:dyDescent="0.25"/>
    <row r="596" s="43" customFormat="1" x14ac:dyDescent="0.25"/>
    <row r="597" s="43" customFormat="1" x14ac:dyDescent="0.25"/>
    <row r="598" s="43" customFormat="1" x14ac:dyDescent="0.25"/>
    <row r="599" s="43" customFormat="1" x14ac:dyDescent="0.25"/>
    <row r="600" s="43" customFormat="1" x14ac:dyDescent="0.25"/>
    <row r="601" s="43" customFormat="1" x14ac:dyDescent="0.25"/>
    <row r="602" s="43" customFormat="1" x14ac:dyDescent="0.25"/>
    <row r="603" s="43" customFormat="1" x14ac:dyDescent="0.25"/>
    <row r="604" s="43" customFormat="1" x14ac:dyDescent="0.25"/>
    <row r="605" s="43" customFormat="1" x14ac:dyDescent="0.25"/>
    <row r="606" s="43" customFormat="1" x14ac:dyDescent="0.25"/>
    <row r="607" s="43" customFormat="1" x14ac:dyDescent="0.25"/>
    <row r="608" s="43" customFormat="1" x14ac:dyDescent="0.25"/>
    <row r="609" s="43" customFormat="1" x14ac:dyDescent="0.25"/>
    <row r="610" s="43" customFormat="1" x14ac:dyDescent="0.25"/>
    <row r="611" s="43" customFormat="1" x14ac:dyDescent="0.25"/>
    <row r="612" s="43" customFormat="1" x14ac:dyDescent="0.25"/>
    <row r="613" s="43" customFormat="1" x14ac:dyDescent="0.25"/>
    <row r="614" s="43" customFormat="1" x14ac:dyDescent="0.25"/>
    <row r="615" s="43" customFormat="1" x14ac:dyDescent="0.25"/>
    <row r="616" s="43" customFormat="1" x14ac:dyDescent="0.25"/>
    <row r="617" s="43" customFormat="1" x14ac:dyDescent="0.25"/>
    <row r="618" s="43" customFormat="1" x14ac:dyDescent="0.25"/>
    <row r="619" s="43" customFormat="1" x14ac:dyDescent="0.25"/>
    <row r="620" s="43" customFormat="1" x14ac:dyDescent="0.25"/>
    <row r="621" s="43" customFormat="1" x14ac:dyDescent="0.25"/>
    <row r="622" s="43" customFormat="1" x14ac:dyDescent="0.25"/>
    <row r="623" s="43" customFormat="1" x14ac:dyDescent="0.25"/>
    <row r="624" s="43" customFormat="1" x14ac:dyDescent="0.25"/>
    <row r="625" s="43" customFormat="1" x14ac:dyDescent="0.25"/>
    <row r="626" s="43" customFormat="1" x14ac:dyDescent="0.25"/>
    <row r="627" s="43" customFormat="1" x14ac:dyDescent="0.25"/>
    <row r="628" s="43" customFormat="1" x14ac:dyDescent="0.25"/>
    <row r="629" s="43" customFormat="1" x14ac:dyDescent="0.25"/>
    <row r="630" s="43" customFormat="1" x14ac:dyDescent="0.25"/>
    <row r="631" s="43" customFormat="1" x14ac:dyDescent="0.25"/>
    <row r="632" s="43" customFormat="1" x14ac:dyDescent="0.25"/>
    <row r="633" s="43" customFormat="1" x14ac:dyDescent="0.25"/>
    <row r="634" s="43" customFormat="1" x14ac:dyDescent="0.25"/>
    <row r="635" s="43" customFormat="1" x14ac:dyDescent="0.25"/>
    <row r="636" s="43" customFormat="1" x14ac:dyDescent="0.25"/>
    <row r="637" s="43" customFormat="1" x14ac:dyDescent="0.25"/>
    <row r="638" s="43" customFormat="1" x14ac:dyDescent="0.25"/>
    <row r="639" s="43" customFormat="1" x14ac:dyDescent="0.25"/>
    <row r="640" s="43" customFormat="1" x14ac:dyDescent="0.25"/>
    <row r="641" s="43" customFormat="1" x14ac:dyDescent="0.25"/>
    <row r="642" s="43" customFormat="1" x14ac:dyDescent="0.25"/>
    <row r="643" s="43" customFormat="1" x14ac:dyDescent="0.25"/>
    <row r="644" s="43" customFormat="1" x14ac:dyDescent="0.25"/>
    <row r="645" s="43" customFormat="1" x14ac:dyDescent="0.25"/>
    <row r="646" s="43" customFormat="1" x14ac:dyDescent="0.25"/>
    <row r="647" s="43" customFormat="1" x14ac:dyDescent="0.25"/>
    <row r="648" s="43" customFormat="1" x14ac:dyDescent="0.25"/>
    <row r="649" s="43" customFormat="1" x14ac:dyDescent="0.25"/>
    <row r="650" s="43" customFormat="1" x14ac:dyDescent="0.25"/>
    <row r="651" s="43" customFormat="1" x14ac:dyDescent="0.25"/>
    <row r="652" s="43" customFormat="1" x14ac:dyDescent="0.25"/>
    <row r="653" s="43" customFormat="1" x14ac:dyDescent="0.25"/>
    <row r="654" s="43" customFormat="1" x14ac:dyDescent="0.25"/>
    <row r="655" s="43" customFormat="1" x14ac:dyDescent="0.25"/>
    <row r="656" s="43" customFormat="1" x14ac:dyDescent="0.25"/>
    <row r="657" s="43" customFormat="1" x14ac:dyDescent="0.25"/>
    <row r="658" s="43" customFormat="1" x14ac:dyDescent="0.25"/>
    <row r="659" s="43" customFormat="1" x14ac:dyDescent="0.25"/>
    <row r="660" s="43" customFormat="1" x14ac:dyDescent="0.25"/>
    <row r="661" s="43" customFormat="1" x14ac:dyDescent="0.25"/>
    <row r="662" s="43" customFormat="1" x14ac:dyDescent="0.25"/>
    <row r="663" s="43" customFormat="1" x14ac:dyDescent="0.25"/>
    <row r="664" s="43" customFormat="1" x14ac:dyDescent="0.25"/>
    <row r="665" s="43" customFormat="1" x14ac:dyDescent="0.25"/>
    <row r="666" s="43" customFormat="1" x14ac:dyDescent="0.25"/>
    <row r="667" s="43" customFormat="1" x14ac:dyDescent="0.25"/>
    <row r="668" s="43" customFormat="1" x14ac:dyDescent="0.25"/>
    <row r="669" s="43" customFormat="1" x14ac:dyDescent="0.25"/>
    <row r="670" s="43" customFormat="1" x14ac:dyDescent="0.25"/>
    <row r="671" s="43" customFormat="1" x14ac:dyDescent="0.25"/>
    <row r="672" s="43" customFormat="1" x14ac:dyDescent="0.25"/>
    <row r="673" s="43" customFormat="1" x14ac:dyDescent="0.25"/>
    <row r="674" s="43" customFormat="1" x14ac:dyDescent="0.25"/>
    <row r="675" s="43" customFormat="1" x14ac:dyDescent="0.25"/>
    <row r="676" s="43" customFormat="1" x14ac:dyDescent="0.25"/>
    <row r="677" s="43" customFormat="1" x14ac:dyDescent="0.25"/>
    <row r="678" s="43" customFormat="1" x14ac:dyDescent="0.25"/>
    <row r="679" s="43" customFormat="1" x14ac:dyDescent="0.25"/>
    <row r="680" s="43" customFormat="1" x14ac:dyDescent="0.25"/>
    <row r="681" s="43" customFormat="1" x14ac:dyDescent="0.25"/>
    <row r="682" s="43" customFormat="1" x14ac:dyDescent="0.25"/>
    <row r="683" s="43" customFormat="1" x14ac:dyDescent="0.25"/>
    <row r="684" s="43" customFormat="1" x14ac:dyDescent="0.25"/>
    <row r="685" s="43" customFormat="1" x14ac:dyDescent="0.25"/>
    <row r="686" s="43" customFormat="1" x14ac:dyDescent="0.25"/>
    <row r="687" s="43" customFormat="1" x14ac:dyDescent="0.25"/>
    <row r="688" s="43" customFormat="1" x14ac:dyDescent="0.25"/>
    <row r="689" s="43" customFormat="1" x14ac:dyDescent="0.25"/>
    <row r="690" s="43" customFormat="1" x14ac:dyDescent="0.25"/>
    <row r="691" s="43" customFormat="1" x14ac:dyDescent="0.25"/>
    <row r="692" s="43" customFormat="1" x14ac:dyDescent="0.25"/>
    <row r="693" s="43" customFormat="1" x14ac:dyDescent="0.25"/>
    <row r="694" s="43" customFormat="1" x14ac:dyDescent="0.25"/>
    <row r="695" s="43" customFormat="1" x14ac:dyDescent="0.25"/>
    <row r="696" s="43" customFormat="1" x14ac:dyDescent="0.25"/>
    <row r="697" s="43" customFormat="1" x14ac:dyDescent="0.25"/>
    <row r="698" s="43" customFormat="1" x14ac:dyDescent="0.25"/>
    <row r="699" s="43" customFormat="1" x14ac:dyDescent="0.25"/>
    <row r="700" s="43" customFormat="1" x14ac:dyDescent="0.25"/>
    <row r="701" s="43" customFormat="1" x14ac:dyDescent="0.25"/>
    <row r="702" s="43" customFormat="1" x14ac:dyDescent="0.25"/>
    <row r="703" s="43" customFormat="1" x14ac:dyDescent="0.25"/>
    <row r="704" s="43" customFormat="1" x14ac:dyDescent="0.25"/>
    <row r="705" s="43" customFormat="1" x14ac:dyDescent="0.25"/>
    <row r="706" s="43" customFormat="1" x14ac:dyDescent="0.25"/>
    <row r="707" s="43" customFormat="1" x14ac:dyDescent="0.25"/>
    <row r="708" s="43" customFormat="1" x14ac:dyDescent="0.25"/>
    <row r="709" s="43" customFormat="1" x14ac:dyDescent="0.25"/>
    <row r="710" s="43" customFormat="1" x14ac:dyDescent="0.25"/>
    <row r="711" s="43" customFormat="1" x14ac:dyDescent="0.25"/>
    <row r="712" s="43" customFormat="1" x14ac:dyDescent="0.25"/>
    <row r="713" s="43" customFormat="1" x14ac:dyDescent="0.25"/>
    <row r="714" s="43" customFormat="1" x14ac:dyDescent="0.25"/>
    <row r="715" s="43" customFormat="1" x14ac:dyDescent="0.25"/>
    <row r="716" s="43" customFormat="1" x14ac:dyDescent="0.25"/>
    <row r="717" s="43" customFormat="1" x14ac:dyDescent="0.25"/>
    <row r="718" s="43" customFormat="1" x14ac:dyDescent="0.25"/>
    <row r="719" s="43" customFormat="1" x14ac:dyDescent="0.25"/>
    <row r="720" s="43" customFormat="1" x14ac:dyDescent="0.25"/>
    <row r="721" s="43" customFormat="1" x14ac:dyDescent="0.25"/>
    <row r="722" s="43" customFormat="1" x14ac:dyDescent="0.25"/>
    <row r="723" s="43" customFormat="1" x14ac:dyDescent="0.25"/>
    <row r="724" s="43" customFormat="1" x14ac:dyDescent="0.25"/>
    <row r="725" s="43" customFormat="1" x14ac:dyDescent="0.25"/>
    <row r="726" s="43" customFormat="1" x14ac:dyDescent="0.25"/>
    <row r="727" s="43" customFormat="1" x14ac:dyDescent="0.25"/>
    <row r="728" s="43" customFormat="1" x14ac:dyDescent="0.25"/>
    <row r="729" s="43" customFormat="1" x14ac:dyDescent="0.25"/>
    <row r="730" s="43" customFormat="1" x14ac:dyDescent="0.25"/>
    <row r="731" s="43" customFormat="1" x14ac:dyDescent="0.25"/>
    <row r="732" s="43" customFormat="1" x14ac:dyDescent="0.25"/>
    <row r="733" s="43" customFormat="1" x14ac:dyDescent="0.25"/>
    <row r="734" s="43" customFormat="1" x14ac:dyDescent="0.25"/>
    <row r="735" s="43" customFormat="1" x14ac:dyDescent="0.25"/>
    <row r="736" s="43" customFormat="1" x14ac:dyDescent="0.25"/>
    <row r="737" s="43" customFormat="1" x14ac:dyDescent="0.25"/>
    <row r="738" s="43" customFormat="1" x14ac:dyDescent="0.25"/>
    <row r="739" s="43" customFormat="1" x14ac:dyDescent="0.25"/>
    <row r="740" s="43" customFormat="1" x14ac:dyDescent="0.25"/>
    <row r="741" s="43" customFormat="1" x14ac:dyDescent="0.25"/>
    <row r="742" s="43" customFormat="1" x14ac:dyDescent="0.25"/>
    <row r="743" s="43" customFormat="1" x14ac:dyDescent="0.25"/>
    <row r="744" s="43" customFormat="1" x14ac:dyDescent="0.25"/>
    <row r="745" s="43" customFormat="1" x14ac:dyDescent="0.25"/>
    <row r="746" s="43" customFormat="1" x14ac:dyDescent="0.25"/>
    <row r="747" s="43" customFormat="1" x14ac:dyDescent="0.25"/>
    <row r="748" s="43" customFormat="1" x14ac:dyDescent="0.25"/>
    <row r="749" s="43" customFormat="1" x14ac:dyDescent="0.25"/>
    <row r="750" s="43" customFormat="1" x14ac:dyDescent="0.25"/>
    <row r="751" s="43" customFormat="1" x14ac:dyDescent="0.25"/>
    <row r="752" s="43" customFormat="1" x14ac:dyDescent="0.25"/>
    <row r="753" s="43" customFormat="1" x14ac:dyDescent="0.25"/>
    <row r="754" s="43" customFormat="1" x14ac:dyDescent="0.25"/>
    <row r="755" s="43" customFormat="1" x14ac:dyDescent="0.25"/>
    <row r="756" s="43" customFormat="1" x14ac:dyDescent="0.25"/>
    <row r="757" s="43" customFormat="1" x14ac:dyDescent="0.25"/>
    <row r="758" s="43" customFormat="1" x14ac:dyDescent="0.25"/>
    <row r="759" s="43" customFormat="1" x14ac:dyDescent="0.25"/>
    <row r="760" s="43" customFormat="1" x14ac:dyDescent="0.25"/>
    <row r="761" s="43" customFormat="1" x14ac:dyDescent="0.25"/>
    <row r="762" s="43" customFormat="1" x14ac:dyDescent="0.25"/>
    <row r="763" s="43" customFormat="1" x14ac:dyDescent="0.25"/>
    <row r="764" s="43" customFormat="1" x14ac:dyDescent="0.25"/>
    <row r="765" s="43" customFormat="1" x14ac:dyDescent="0.25"/>
    <row r="766" s="43" customFormat="1" x14ac:dyDescent="0.25"/>
    <row r="767" s="43" customFormat="1" x14ac:dyDescent="0.25"/>
    <row r="768" s="43" customFormat="1" x14ac:dyDescent="0.25"/>
    <row r="769" s="43" customFormat="1" x14ac:dyDescent="0.25"/>
    <row r="770" s="43" customFormat="1" x14ac:dyDescent="0.25"/>
    <row r="771" s="43" customFormat="1" x14ac:dyDescent="0.25"/>
    <row r="772" s="43" customFormat="1" x14ac:dyDescent="0.25"/>
    <row r="773" s="43" customFormat="1" x14ac:dyDescent="0.25"/>
    <row r="774" s="43" customFormat="1" x14ac:dyDescent="0.25"/>
    <row r="775" s="43" customFormat="1" x14ac:dyDescent="0.25"/>
    <row r="776" s="43" customFormat="1" x14ac:dyDescent="0.25"/>
    <row r="777" s="43" customFormat="1" x14ac:dyDescent="0.25"/>
    <row r="778" s="43" customFormat="1" x14ac:dyDescent="0.25"/>
    <row r="779" s="43" customFormat="1" x14ac:dyDescent="0.25"/>
    <row r="780" s="43" customFormat="1" x14ac:dyDescent="0.25"/>
    <row r="781" s="43" customFormat="1" x14ac:dyDescent="0.25"/>
    <row r="782" s="43" customFormat="1" x14ac:dyDescent="0.25"/>
    <row r="783" s="43" customFormat="1" x14ac:dyDescent="0.25"/>
    <row r="784" s="43" customFormat="1" x14ac:dyDescent="0.25"/>
    <row r="785" s="43" customFormat="1" x14ac:dyDescent="0.25"/>
    <row r="786" s="43" customFormat="1" x14ac:dyDescent="0.25"/>
    <row r="787" s="43" customFormat="1" x14ac:dyDescent="0.25"/>
    <row r="788" s="43" customFormat="1" x14ac:dyDescent="0.25"/>
    <row r="789" s="43" customFormat="1" x14ac:dyDescent="0.25"/>
    <row r="790" s="43" customFormat="1" x14ac:dyDescent="0.25"/>
    <row r="791" s="43" customFormat="1" x14ac:dyDescent="0.25"/>
    <row r="792" s="43" customFormat="1" x14ac:dyDescent="0.25"/>
    <row r="793" s="43" customFormat="1" x14ac:dyDescent="0.25"/>
    <row r="794" s="43" customFormat="1" x14ac:dyDescent="0.25"/>
    <row r="795" s="43" customFormat="1" x14ac:dyDescent="0.25"/>
    <row r="796" s="43" customFormat="1" x14ac:dyDescent="0.25"/>
    <row r="797" s="43" customFormat="1" x14ac:dyDescent="0.25"/>
    <row r="798" s="43" customFormat="1" x14ac:dyDescent="0.25"/>
    <row r="799" s="43" customFormat="1" x14ac:dyDescent="0.25"/>
    <row r="800" s="43" customFormat="1" x14ac:dyDescent="0.25"/>
    <row r="801" s="43" customFormat="1" x14ac:dyDescent="0.25"/>
    <row r="802" s="43" customFormat="1" x14ac:dyDescent="0.25"/>
    <row r="803" s="43" customFormat="1" x14ac:dyDescent="0.25"/>
    <row r="804" s="43" customFormat="1" x14ac:dyDescent="0.25"/>
    <row r="805" s="43" customFormat="1" x14ac:dyDescent="0.25"/>
    <row r="806" s="43" customFormat="1" x14ac:dyDescent="0.25"/>
    <row r="807" s="43" customFormat="1" x14ac:dyDescent="0.25"/>
    <row r="808" s="43" customFormat="1" x14ac:dyDescent="0.25"/>
    <row r="809" s="43" customFormat="1" x14ac:dyDescent="0.25"/>
    <row r="810" s="43" customFormat="1" x14ac:dyDescent="0.25"/>
    <row r="811" s="43" customFormat="1" x14ac:dyDescent="0.25"/>
    <row r="812" s="43" customFormat="1" x14ac:dyDescent="0.25"/>
    <row r="813" s="43" customFormat="1" x14ac:dyDescent="0.25"/>
    <row r="814" s="43" customFormat="1" x14ac:dyDescent="0.25"/>
    <row r="815" s="43" customFormat="1" x14ac:dyDescent="0.25"/>
    <row r="816" s="43" customFormat="1" x14ac:dyDescent="0.25"/>
    <row r="817" s="43" customFormat="1" x14ac:dyDescent="0.25"/>
    <row r="818" s="43" customFormat="1" x14ac:dyDescent="0.25"/>
    <row r="819" s="43" customFormat="1" x14ac:dyDescent="0.25"/>
    <row r="820" s="43" customFormat="1" x14ac:dyDescent="0.25"/>
    <row r="821" s="43" customFormat="1" x14ac:dyDescent="0.25"/>
    <row r="822" s="43" customFormat="1" x14ac:dyDescent="0.25"/>
    <row r="823" s="43" customFormat="1" x14ac:dyDescent="0.25"/>
    <row r="824" s="43" customFormat="1" x14ac:dyDescent="0.25"/>
    <row r="825" s="43" customFormat="1" x14ac:dyDescent="0.25"/>
    <row r="826" s="43" customFormat="1" x14ac:dyDescent="0.25"/>
    <row r="827" s="43" customFormat="1" x14ac:dyDescent="0.25"/>
    <row r="828" s="43" customFormat="1" x14ac:dyDescent="0.25"/>
    <row r="829" s="43" customFormat="1" x14ac:dyDescent="0.25"/>
    <row r="830" s="43" customFormat="1" x14ac:dyDescent="0.25"/>
    <row r="831" s="43" customFormat="1" x14ac:dyDescent="0.25"/>
    <row r="832" s="43" customFormat="1" x14ac:dyDescent="0.25"/>
    <row r="833" s="43" customFormat="1" x14ac:dyDescent="0.25"/>
    <row r="834" s="43" customFormat="1" x14ac:dyDescent="0.25"/>
    <row r="835" s="43" customFormat="1" x14ac:dyDescent="0.25"/>
    <row r="836" s="43" customFormat="1" x14ac:dyDescent="0.25"/>
    <row r="837" s="43" customFormat="1" x14ac:dyDescent="0.25"/>
    <row r="838" s="43" customFormat="1" x14ac:dyDescent="0.25"/>
    <row r="839" s="43" customFormat="1" x14ac:dyDescent="0.25"/>
    <row r="840" s="43" customFormat="1" x14ac:dyDescent="0.25"/>
    <row r="841" s="43" customFormat="1" x14ac:dyDescent="0.25"/>
    <row r="842" s="43" customFormat="1" x14ac:dyDescent="0.25"/>
    <row r="843" s="43" customFormat="1" x14ac:dyDescent="0.25"/>
    <row r="844" s="43" customFormat="1" x14ac:dyDescent="0.25"/>
    <row r="845" s="43" customFormat="1" x14ac:dyDescent="0.25"/>
    <row r="846" s="43" customFormat="1" x14ac:dyDescent="0.25"/>
    <row r="847" s="43" customFormat="1" x14ac:dyDescent="0.25"/>
    <row r="848" s="43" customFormat="1" x14ac:dyDescent="0.25"/>
    <row r="849" s="43" customFormat="1" x14ac:dyDescent="0.25"/>
    <row r="850" s="43" customFormat="1" x14ac:dyDescent="0.25"/>
    <row r="851" s="43" customFormat="1" x14ac:dyDescent="0.25"/>
    <row r="852" s="43" customFormat="1" x14ac:dyDescent="0.25"/>
    <row r="853" s="43" customFormat="1" x14ac:dyDescent="0.25"/>
    <row r="854" s="43" customFormat="1" x14ac:dyDescent="0.25"/>
    <row r="855" s="43" customFormat="1" x14ac:dyDescent="0.25"/>
    <row r="856" s="43" customFormat="1" x14ac:dyDescent="0.25"/>
    <row r="857" s="43" customFormat="1" x14ac:dyDescent="0.25"/>
    <row r="858" s="43" customFormat="1" x14ac:dyDescent="0.25"/>
    <row r="859" s="43" customFormat="1" x14ac:dyDescent="0.25"/>
    <row r="860" s="43" customFormat="1" x14ac:dyDescent="0.25"/>
    <row r="861" s="43" customFormat="1" x14ac:dyDescent="0.25"/>
    <row r="862" s="43" customFormat="1" x14ac:dyDescent="0.25"/>
    <row r="863" s="43" customFormat="1" x14ac:dyDescent="0.25"/>
    <row r="864" s="43" customFormat="1" x14ac:dyDescent="0.25"/>
    <row r="865" s="43" customFormat="1" x14ac:dyDescent="0.25"/>
    <row r="866" s="43" customFormat="1" x14ac:dyDescent="0.25"/>
    <row r="867" s="43" customFormat="1" x14ac:dyDescent="0.25"/>
    <row r="868" s="43" customFormat="1" x14ac:dyDescent="0.25"/>
    <row r="869" s="43" customFormat="1" x14ac:dyDescent="0.25"/>
    <row r="870" s="43" customFormat="1" x14ac:dyDescent="0.25"/>
    <row r="871" s="43" customFormat="1" x14ac:dyDescent="0.25"/>
    <row r="872" s="43" customFormat="1" x14ac:dyDescent="0.25"/>
    <row r="873" s="43" customFormat="1" x14ac:dyDescent="0.25"/>
    <row r="874" s="43" customFormat="1" x14ac:dyDescent="0.25"/>
    <row r="875" s="43" customFormat="1" x14ac:dyDescent="0.25"/>
    <row r="876" s="43" customFormat="1" x14ac:dyDescent="0.25"/>
    <row r="877" s="43" customFormat="1" x14ac:dyDescent="0.25"/>
    <row r="878" s="43" customFormat="1" x14ac:dyDescent="0.25"/>
    <row r="879" s="43" customFormat="1" x14ac:dyDescent="0.25"/>
    <row r="880" s="43" customFormat="1" x14ac:dyDescent="0.25"/>
    <row r="881" s="43" customFormat="1" x14ac:dyDescent="0.25"/>
    <row r="882" s="43" customFormat="1" x14ac:dyDescent="0.25"/>
    <row r="883" s="43" customFormat="1" x14ac:dyDescent="0.25"/>
    <row r="884" s="43" customFormat="1" x14ac:dyDescent="0.25"/>
    <row r="885" s="43" customFormat="1" x14ac:dyDescent="0.25"/>
    <row r="886" s="43" customFormat="1" x14ac:dyDescent="0.25"/>
    <row r="887" s="43" customFormat="1" x14ac:dyDescent="0.25"/>
    <row r="888" s="43" customFormat="1" x14ac:dyDescent="0.25"/>
    <row r="889" s="43" customFormat="1" x14ac:dyDescent="0.25"/>
    <row r="890" s="43" customFormat="1" x14ac:dyDescent="0.25"/>
    <row r="891" s="43" customFormat="1" x14ac:dyDescent="0.25"/>
    <row r="892" s="43" customFormat="1" x14ac:dyDescent="0.25"/>
    <row r="893" s="43" customFormat="1" x14ac:dyDescent="0.25"/>
    <row r="894" s="43" customFormat="1" x14ac:dyDescent="0.25"/>
    <row r="895" s="43" customFormat="1" x14ac:dyDescent="0.25"/>
    <row r="896" s="43" customFormat="1" x14ac:dyDescent="0.25"/>
    <row r="897" s="43" customFormat="1" x14ac:dyDescent="0.25"/>
    <row r="898" s="43" customFormat="1" x14ac:dyDescent="0.25"/>
    <row r="899" s="43" customFormat="1" x14ac:dyDescent="0.25"/>
    <row r="900" s="43" customFormat="1" x14ac:dyDescent="0.25"/>
    <row r="901" s="43" customFormat="1" x14ac:dyDescent="0.25"/>
    <row r="902" s="43" customFormat="1" x14ac:dyDescent="0.25"/>
    <row r="903" s="43" customFormat="1" x14ac:dyDescent="0.25"/>
    <row r="904" s="43" customFormat="1" x14ac:dyDescent="0.25"/>
    <row r="905" s="43" customFormat="1" x14ac:dyDescent="0.25"/>
    <row r="906" s="43" customFormat="1" x14ac:dyDescent="0.25"/>
    <row r="907" s="43" customFormat="1" x14ac:dyDescent="0.25"/>
    <row r="908" s="43" customFormat="1" x14ac:dyDescent="0.25"/>
    <row r="909" s="43" customFormat="1" x14ac:dyDescent="0.25"/>
    <row r="910" s="43" customFormat="1" x14ac:dyDescent="0.25"/>
    <row r="911" s="43" customFormat="1" x14ac:dyDescent="0.25"/>
    <row r="912" s="43" customFormat="1" x14ac:dyDescent="0.25"/>
    <row r="913" s="43" customFormat="1" x14ac:dyDescent="0.25"/>
    <row r="914" s="43" customFormat="1" x14ac:dyDescent="0.25"/>
    <row r="915" s="43" customFormat="1" x14ac:dyDescent="0.25"/>
    <row r="916" s="43" customFormat="1" x14ac:dyDescent="0.25"/>
    <row r="917" s="43" customFormat="1" x14ac:dyDescent="0.25"/>
    <row r="918" s="43" customFormat="1" x14ac:dyDescent="0.25"/>
    <row r="919" s="43" customFormat="1" x14ac:dyDescent="0.25"/>
    <row r="920" s="43" customFormat="1" x14ac:dyDescent="0.25"/>
    <row r="921" s="43" customFormat="1" x14ac:dyDescent="0.25"/>
    <row r="922" s="43" customFormat="1" x14ac:dyDescent="0.25"/>
    <row r="923" s="43" customFormat="1" x14ac:dyDescent="0.25"/>
    <row r="924" s="43" customFormat="1" x14ac:dyDescent="0.25"/>
    <row r="925" s="43" customFormat="1" x14ac:dyDescent="0.25"/>
    <row r="926" s="43" customFormat="1" x14ac:dyDescent="0.25"/>
    <row r="927" s="43" customFormat="1" x14ac:dyDescent="0.25"/>
    <row r="928" s="43" customFormat="1" x14ac:dyDescent="0.25"/>
    <row r="929" s="43" customFormat="1" x14ac:dyDescent="0.25"/>
    <row r="930" s="43" customFormat="1" x14ac:dyDescent="0.25"/>
    <row r="931" s="43" customFormat="1" x14ac:dyDescent="0.25"/>
    <row r="932" s="43" customFormat="1" x14ac:dyDescent="0.25"/>
    <row r="933" s="43" customFormat="1" x14ac:dyDescent="0.25"/>
    <row r="934" s="43" customFormat="1" x14ac:dyDescent="0.25"/>
    <row r="935" s="43" customFormat="1" x14ac:dyDescent="0.25"/>
    <row r="936" s="43" customFormat="1" x14ac:dyDescent="0.25"/>
    <row r="937" s="43" customFormat="1" x14ac:dyDescent="0.25"/>
    <row r="938" s="43" customFormat="1" x14ac:dyDescent="0.25"/>
    <row r="939" s="43" customFormat="1" x14ac:dyDescent="0.25"/>
    <row r="940" s="43" customFormat="1" x14ac:dyDescent="0.25"/>
    <row r="941" s="43" customFormat="1" x14ac:dyDescent="0.25"/>
    <row r="942" s="43" customFormat="1" x14ac:dyDescent="0.25"/>
    <row r="943" s="43" customFormat="1" x14ac:dyDescent="0.25"/>
    <row r="944" s="43" customFormat="1" x14ac:dyDescent="0.25"/>
    <row r="945" s="43" customFormat="1" x14ac:dyDescent="0.25"/>
    <row r="946" s="43" customFormat="1" x14ac:dyDescent="0.25"/>
    <row r="947" s="43" customFormat="1" x14ac:dyDescent="0.25"/>
    <row r="948" s="43" customFormat="1" x14ac:dyDescent="0.25"/>
    <row r="949" s="43" customFormat="1" x14ac:dyDescent="0.25"/>
    <row r="950" s="43" customFormat="1" x14ac:dyDescent="0.25"/>
    <row r="951" s="43" customFormat="1" x14ac:dyDescent="0.25"/>
    <row r="952" s="43" customFormat="1" x14ac:dyDescent="0.25"/>
    <row r="953" s="43" customFormat="1" x14ac:dyDescent="0.25"/>
    <row r="954" s="43" customFormat="1" x14ac:dyDescent="0.25"/>
    <row r="955" s="43" customFormat="1" x14ac:dyDescent="0.25"/>
    <row r="956" s="43" customFormat="1" x14ac:dyDescent="0.25"/>
    <row r="957" s="43" customFormat="1" x14ac:dyDescent="0.25"/>
    <row r="958" s="43" customFormat="1" x14ac:dyDescent="0.25"/>
    <row r="959" s="43" customFormat="1" x14ac:dyDescent="0.25"/>
    <row r="960" s="43" customFormat="1" x14ac:dyDescent="0.25"/>
    <row r="961" s="43" customFormat="1" x14ac:dyDescent="0.25"/>
    <row r="962" s="43" customFormat="1" x14ac:dyDescent="0.25"/>
    <row r="963" s="43" customFormat="1" x14ac:dyDescent="0.25"/>
    <row r="964" s="43" customFormat="1" x14ac:dyDescent="0.25"/>
    <row r="965" s="43" customFormat="1" x14ac:dyDescent="0.25"/>
    <row r="966" s="43" customFormat="1" x14ac:dyDescent="0.25"/>
    <row r="967" s="43" customFormat="1" x14ac:dyDescent="0.25"/>
    <row r="968" s="43" customFormat="1" x14ac:dyDescent="0.25"/>
    <row r="969" s="43" customFormat="1" x14ac:dyDescent="0.25"/>
    <row r="970" s="43" customFormat="1" x14ac:dyDescent="0.25"/>
    <row r="971" s="43" customFormat="1" x14ac:dyDescent="0.25"/>
    <row r="972" s="43" customFormat="1" x14ac:dyDescent="0.25"/>
    <row r="973" s="43" customFormat="1" x14ac:dyDescent="0.25"/>
    <row r="974" s="43" customFormat="1" x14ac:dyDescent="0.25"/>
    <row r="975" s="43" customFormat="1" x14ac:dyDescent="0.25"/>
    <row r="976" s="43" customFormat="1" x14ac:dyDescent="0.25"/>
    <row r="977" s="43" customFormat="1" x14ac:dyDescent="0.25"/>
    <row r="978" s="43" customFormat="1" x14ac:dyDescent="0.25"/>
    <row r="979" s="43" customFormat="1" x14ac:dyDescent="0.25"/>
    <row r="980" s="43" customFormat="1" x14ac:dyDescent="0.25"/>
    <row r="981" s="43" customFormat="1" x14ac:dyDescent="0.25"/>
    <row r="982" s="43" customFormat="1" x14ac:dyDescent="0.25"/>
    <row r="983" s="43" customFormat="1" x14ac:dyDescent="0.25"/>
    <row r="984" s="43" customFormat="1" x14ac:dyDescent="0.25"/>
    <row r="985" s="43" customFormat="1" x14ac:dyDescent="0.25"/>
    <row r="986" s="43" customFormat="1" x14ac:dyDescent="0.25"/>
    <row r="987" s="43" customFormat="1" x14ac:dyDescent="0.25"/>
    <row r="988" s="43" customFormat="1" x14ac:dyDescent="0.25"/>
    <row r="989" s="43" customFormat="1" x14ac:dyDescent="0.25"/>
    <row r="990" s="43" customFormat="1" x14ac:dyDescent="0.25"/>
    <row r="991" s="43" customFormat="1" x14ac:dyDescent="0.25"/>
    <row r="992" s="43" customFormat="1" x14ac:dyDescent="0.25"/>
    <row r="993" s="43" customFormat="1" x14ac:dyDescent="0.25"/>
    <row r="994" s="43" customFormat="1" x14ac:dyDescent="0.25"/>
    <row r="995" s="43" customFormat="1" x14ac:dyDescent="0.25"/>
    <row r="996" s="43" customFormat="1" x14ac:dyDescent="0.25"/>
    <row r="997" s="43" customFormat="1" x14ac:dyDescent="0.25"/>
    <row r="998" s="43" customFormat="1" x14ac:dyDescent="0.25"/>
    <row r="999" s="43" customFormat="1" x14ac:dyDescent="0.25"/>
    <row r="1000" s="43" customFormat="1" x14ac:dyDescent="0.25"/>
    <row r="1001" s="43" customFormat="1" x14ac:dyDescent="0.25"/>
    <row r="1002" s="43" customFormat="1" x14ac:dyDescent="0.25"/>
    <row r="1003" s="43" customFormat="1" x14ac:dyDescent="0.25"/>
    <row r="1004" s="43" customFormat="1" x14ac:dyDescent="0.25"/>
    <row r="1005" s="43" customFormat="1" x14ac:dyDescent="0.25"/>
    <row r="1006" s="43" customFormat="1" x14ac:dyDescent="0.25"/>
    <row r="1007" s="43" customFormat="1" x14ac:dyDescent="0.25"/>
    <row r="1008" s="43" customFormat="1" x14ac:dyDescent="0.25"/>
    <row r="1009" s="43" customFormat="1" x14ac:dyDescent="0.25"/>
    <row r="1010" s="43" customFormat="1" x14ac:dyDescent="0.25"/>
    <row r="1011" s="43" customFormat="1" x14ac:dyDescent="0.25"/>
    <row r="1012" s="43" customFormat="1" x14ac:dyDescent="0.25"/>
    <row r="1013" s="43" customFormat="1" x14ac:dyDescent="0.25"/>
    <row r="1014" s="43" customFormat="1" x14ac:dyDescent="0.25"/>
    <row r="1015" s="43" customFormat="1" x14ac:dyDescent="0.25"/>
    <row r="1016" s="43" customFormat="1" x14ac:dyDescent="0.25"/>
    <row r="1017" s="43" customFormat="1" x14ac:dyDescent="0.25"/>
    <row r="1018" s="43" customFormat="1" x14ac:dyDescent="0.25"/>
    <row r="1019" s="43" customFormat="1" x14ac:dyDescent="0.25"/>
    <row r="1020" s="43" customFormat="1" x14ac:dyDescent="0.25"/>
    <row r="1021" s="43" customFormat="1" x14ac:dyDescent="0.25"/>
    <row r="1022" s="43" customFormat="1" x14ac:dyDescent="0.25"/>
    <row r="1023" s="43" customFormat="1" x14ac:dyDescent="0.25"/>
    <row r="1024" s="43" customFormat="1" x14ac:dyDescent="0.25"/>
    <row r="1025" s="43" customFormat="1" x14ac:dyDescent="0.25"/>
    <row r="1026" s="43" customFormat="1" x14ac:dyDescent="0.25"/>
    <row r="1027" s="43" customFormat="1" x14ac:dyDescent="0.25"/>
    <row r="1028" s="43" customFormat="1" x14ac:dyDescent="0.25"/>
    <row r="1029" s="43" customFormat="1" x14ac:dyDescent="0.25"/>
    <row r="1030" s="43" customFormat="1" x14ac:dyDescent="0.25"/>
    <row r="1031" s="43" customFormat="1" x14ac:dyDescent="0.25"/>
    <row r="1032" s="43" customFormat="1" x14ac:dyDescent="0.25"/>
    <row r="1033" s="43" customFormat="1" x14ac:dyDescent="0.25"/>
    <row r="1034" s="43" customFormat="1" x14ac:dyDescent="0.25"/>
    <row r="1035" s="43" customFormat="1" x14ac:dyDescent="0.25"/>
    <row r="1036" s="43" customFormat="1" x14ac:dyDescent="0.25"/>
    <row r="1037" s="43" customFormat="1" x14ac:dyDescent="0.25"/>
    <row r="1038" s="43" customFormat="1" x14ac:dyDescent="0.25"/>
    <row r="1039" s="43" customFormat="1" x14ac:dyDescent="0.25"/>
    <row r="1040" s="43" customFormat="1" x14ac:dyDescent="0.25"/>
    <row r="1041" s="43" customFormat="1" x14ac:dyDescent="0.25"/>
    <row r="1042" s="43" customFormat="1" x14ac:dyDescent="0.25"/>
    <row r="1043" s="43" customFormat="1" x14ac:dyDescent="0.25"/>
    <row r="1044" s="43" customFormat="1" x14ac:dyDescent="0.25"/>
    <row r="1045" s="43" customFormat="1" x14ac:dyDescent="0.25"/>
    <row r="1046" s="43" customFormat="1" x14ac:dyDescent="0.25"/>
    <row r="1047" s="43" customFormat="1" x14ac:dyDescent="0.25"/>
    <row r="1048" s="43" customFormat="1" x14ac:dyDescent="0.25"/>
    <row r="1049" s="43" customFormat="1" x14ac:dyDescent="0.25"/>
    <row r="1050" s="43" customFormat="1" x14ac:dyDescent="0.25"/>
    <row r="1051" s="43" customFormat="1" x14ac:dyDescent="0.25"/>
    <row r="1052" s="43" customFormat="1" x14ac:dyDescent="0.25"/>
    <row r="1053" s="43" customFormat="1" x14ac:dyDescent="0.25"/>
    <row r="1054" s="43" customFormat="1" x14ac:dyDescent="0.25"/>
    <row r="1055" s="43" customFormat="1" x14ac:dyDescent="0.25"/>
    <row r="1056" s="43" customFormat="1" x14ac:dyDescent="0.25"/>
    <row r="1057" s="43" customFormat="1" x14ac:dyDescent="0.25"/>
    <row r="1058" s="43" customFormat="1" x14ac:dyDescent="0.25"/>
    <row r="1059" s="43" customFormat="1" x14ac:dyDescent="0.25"/>
    <row r="1060" s="43" customFormat="1" x14ac:dyDescent="0.25"/>
    <row r="1061" s="43" customFormat="1" x14ac:dyDescent="0.25"/>
    <row r="1062" s="43" customFormat="1" x14ac:dyDescent="0.25"/>
    <row r="1063" s="43" customFormat="1" x14ac:dyDescent="0.25"/>
    <row r="1064" s="43" customFormat="1" x14ac:dyDescent="0.25"/>
    <row r="1065" s="43" customFormat="1" x14ac:dyDescent="0.25"/>
    <row r="1066" s="43" customFormat="1" x14ac:dyDescent="0.25"/>
    <row r="1067" s="43" customFormat="1" x14ac:dyDescent="0.25"/>
    <row r="1068" s="43" customFormat="1" x14ac:dyDescent="0.25"/>
    <row r="1069" s="43" customFormat="1" x14ac:dyDescent="0.25"/>
    <row r="1070" s="43" customFormat="1" x14ac:dyDescent="0.25"/>
    <row r="1071" s="43" customFormat="1" x14ac:dyDescent="0.25"/>
    <row r="1072" s="43" customFormat="1" x14ac:dyDescent="0.25"/>
    <row r="1073" s="43" customFormat="1" x14ac:dyDescent="0.25"/>
    <row r="1074" s="43" customFormat="1" x14ac:dyDescent="0.25"/>
    <row r="1075" s="43" customFormat="1" x14ac:dyDescent="0.25"/>
    <row r="1076" s="43" customFormat="1" x14ac:dyDescent="0.25"/>
    <row r="1077" s="43" customFormat="1" x14ac:dyDescent="0.25"/>
    <row r="1078" s="43" customFormat="1" x14ac:dyDescent="0.25"/>
    <row r="1079" s="43" customFormat="1" x14ac:dyDescent="0.25"/>
    <row r="1080" s="43" customFormat="1" x14ac:dyDescent="0.25"/>
    <row r="1081" s="43" customFormat="1" x14ac:dyDescent="0.25"/>
    <row r="1082" s="43" customFormat="1" x14ac:dyDescent="0.25"/>
    <row r="1083" s="43" customFormat="1" x14ac:dyDescent="0.25"/>
    <row r="1084" s="43" customFormat="1" x14ac:dyDescent="0.25"/>
    <row r="1085" s="43" customFormat="1" x14ac:dyDescent="0.25"/>
    <row r="1086" s="43" customFormat="1" x14ac:dyDescent="0.25"/>
    <row r="1087" s="43" customFormat="1" x14ac:dyDescent="0.25"/>
    <row r="1088" s="43" customFormat="1" x14ac:dyDescent="0.25"/>
    <row r="1089" s="43" customFormat="1" x14ac:dyDescent="0.25"/>
    <row r="1090" s="43" customFormat="1" x14ac:dyDescent="0.25"/>
    <row r="1091" s="43" customFormat="1" x14ac:dyDescent="0.25"/>
    <row r="1092" s="43" customFormat="1" x14ac:dyDescent="0.25"/>
    <row r="1093" s="43" customFormat="1" x14ac:dyDescent="0.25"/>
    <row r="1094" s="43" customFormat="1" x14ac:dyDescent="0.25"/>
    <row r="1095" s="43" customFormat="1" x14ac:dyDescent="0.25"/>
    <row r="1096" s="43" customFormat="1" x14ac:dyDescent="0.25"/>
    <row r="1097" s="43" customFormat="1" x14ac:dyDescent="0.25"/>
    <row r="1098" s="43" customFormat="1" x14ac:dyDescent="0.25"/>
    <row r="1099" s="43" customFormat="1" x14ac:dyDescent="0.25"/>
    <row r="1100" s="43" customFormat="1" x14ac:dyDescent="0.25"/>
    <row r="1101" s="43" customFormat="1" x14ac:dyDescent="0.25"/>
    <row r="1102" s="43" customFormat="1" x14ac:dyDescent="0.25"/>
    <row r="1103" s="43" customFormat="1" x14ac:dyDescent="0.25"/>
    <row r="1104" s="43" customFormat="1" x14ac:dyDescent="0.25"/>
    <row r="1105" s="43" customFormat="1" x14ac:dyDescent="0.25"/>
    <row r="1106" s="43" customFormat="1" x14ac:dyDescent="0.25"/>
    <row r="1107" s="43" customFormat="1" x14ac:dyDescent="0.25"/>
    <row r="1108" s="43" customFormat="1" x14ac:dyDescent="0.25"/>
    <row r="1109" s="43" customFormat="1" x14ac:dyDescent="0.25"/>
    <row r="1110" s="43" customFormat="1" x14ac:dyDescent="0.25"/>
    <row r="1111" s="43" customFormat="1" x14ac:dyDescent="0.25"/>
    <row r="1112" s="43" customFormat="1" x14ac:dyDescent="0.25"/>
    <row r="1113" s="43" customFormat="1" x14ac:dyDescent="0.25"/>
    <row r="1114" s="43" customFormat="1" x14ac:dyDescent="0.25"/>
    <row r="1115" s="43" customFormat="1" x14ac:dyDescent="0.25"/>
    <row r="1116" s="43" customFormat="1" x14ac:dyDescent="0.25"/>
    <row r="1117" s="43" customFormat="1" x14ac:dyDescent="0.25"/>
    <row r="1118" s="43" customFormat="1" x14ac:dyDescent="0.25"/>
    <row r="1119" s="43" customFormat="1" x14ac:dyDescent="0.25"/>
    <row r="1120" s="43" customFormat="1" x14ac:dyDescent="0.25"/>
    <row r="1121" s="43" customFormat="1" x14ac:dyDescent="0.25"/>
    <row r="1122" s="43" customFormat="1" x14ac:dyDescent="0.25"/>
    <row r="1123" s="43" customFormat="1" x14ac:dyDescent="0.25"/>
    <row r="1124" s="43" customFormat="1" x14ac:dyDescent="0.25"/>
    <row r="1125" s="43" customFormat="1" x14ac:dyDescent="0.25"/>
    <row r="1126" s="43" customFormat="1" x14ac:dyDescent="0.25"/>
    <row r="1127" s="43" customFormat="1" x14ac:dyDescent="0.25"/>
    <row r="1128" s="43" customFormat="1" x14ac:dyDescent="0.25"/>
    <row r="1129" s="43" customFormat="1" x14ac:dyDescent="0.25"/>
    <row r="1130" s="43" customFormat="1" x14ac:dyDescent="0.25"/>
    <row r="1131" s="43" customFormat="1" x14ac:dyDescent="0.25"/>
    <row r="1132" s="43" customFormat="1" x14ac:dyDescent="0.25"/>
    <row r="1133" s="43" customFormat="1" x14ac:dyDescent="0.25"/>
    <row r="1134" s="43" customFormat="1" x14ac:dyDescent="0.25"/>
    <row r="1135" s="43" customFormat="1" x14ac:dyDescent="0.25"/>
    <row r="1136" s="43" customFormat="1" x14ac:dyDescent="0.25"/>
    <row r="1137" s="43" customFormat="1" x14ac:dyDescent="0.25"/>
    <row r="1138" s="43" customFormat="1" x14ac:dyDescent="0.25"/>
    <row r="1139" s="43" customFormat="1" x14ac:dyDescent="0.25"/>
    <row r="1140" s="43" customFormat="1" x14ac:dyDescent="0.25"/>
    <row r="1141" s="43" customFormat="1" x14ac:dyDescent="0.25"/>
    <row r="1142" s="43" customFormat="1" x14ac:dyDescent="0.25"/>
    <row r="1143" s="43" customFormat="1" x14ac:dyDescent="0.25"/>
    <row r="1144" s="43" customFormat="1" x14ac:dyDescent="0.25"/>
    <row r="1145" s="43" customFormat="1" x14ac:dyDescent="0.25"/>
    <row r="1146" s="43" customFormat="1" x14ac:dyDescent="0.25"/>
    <row r="1147" s="43" customFormat="1" x14ac:dyDescent="0.25"/>
    <row r="1148" s="43" customFormat="1" x14ac:dyDescent="0.25"/>
    <row r="1149" s="43" customFormat="1" x14ac:dyDescent="0.25"/>
    <row r="1150" s="43" customFormat="1" x14ac:dyDescent="0.25"/>
    <row r="1151" s="43" customFormat="1" x14ac:dyDescent="0.25"/>
    <row r="1152" s="43" customFormat="1" x14ac:dyDescent="0.25"/>
    <row r="1153" s="43" customFormat="1" x14ac:dyDescent="0.25"/>
    <row r="1154" s="43" customFormat="1" x14ac:dyDescent="0.25"/>
    <row r="1155" s="43" customFormat="1" x14ac:dyDescent="0.25"/>
    <row r="1156" s="43" customFormat="1" x14ac:dyDescent="0.25"/>
    <row r="1157" s="43" customFormat="1" x14ac:dyDescent="0.25"/>
    <row r="1158" s="43" customFormat="1" x14ac:dyDescent="0.25"/>
    <row r="1159" s="43" customFormat="1" x14ac:dyDescent="0.25"/>
    <row r="1160" s="43" customFormat="1" x14ac:dyDescent="0.25"/>
    <row r="1161" s="43" customFormat="1" x14ac:dyDescent="0.25"/>
    <row r="1162" s="43" customFormat="1" x14ac:dyDescent="0.25"/>
    <row r="1163" s="43" customFormat="1" x14ac:dyDescent="0.25"/>
    <row r="1164" s="43" customFormat="1" x14ac:dyDescent="0.25"/>
    <row r="1165" s="43" customFormat="1" x14ac:dyDescent="0.25"/>
    <row r="1166" s="43" customFormat="1" x14ac:dyDescent="0.25"/>
    <row r="1167" s="43" customFormat="1" x14ac:dyDescent="0.25"/>
    <row r="1168" s="43" customFormat="1" x14ac:dyDescent="0.25"/>
    <row r="1169" s="43" customFormat="1" x14ac:dyDescent="0.25"/>
    <row r="1170" s="43" customFormat="1" x14ac:dyDescent="0.25"/>
    <row r="1171" s="43" customFormat="1" x14ac:dyDescent="0.25"/>
    <row r="1172" s="43" customFormat="1" x14ac:dyDescent="0.25"/>
    <row r="1173" s="43" customFormat="1" x14ac:dyDescent="0.25"/>
    <row r="1174" s="43" customFormat="1" x14ac:dyDescent="0.25"/>
    <row r="1175" s="43" customFormat="1" x14ac:dyDescent="0.25"/>
    <row r="1176" s="43" customFormat="1" x14ac:dyDescent="0.25"/>
    <row r="1177" s="43" customFormat="1" x14ac:dyDescent="0.25"/>
    <row r="1178" s="43" customFormat="1" x14ac:dyDescent="0.25"/>
    <row r="1179" s="43" customFormat="1" x14ac:dyDescent="0.25"/>
    <row r="1180" s="43" customFormat="1" x14ac:dyDescent="0.25"/>
    <row r="1181" s="43" customFormat="1" x14ac:dyDescent="0.25"/>
    <row r="1182" s="43" customFormat="1" x14ac:dyDescent="0.25"/>
    <row r="1183" s="43" customFormat="1" x14ac:dyDescent="0.25"/>
    <row r="1184" s="43" customFormat="1" x14ac:dyDescent="0.25"/>
    <row r="1185" s="43" customFormat="1" x14ac:dyDescent="0.25"/>
    <row r="1186" s="43" customFormat="1" x14ac:dyDescent="0.25"/>
    <row r="1187" s="43" customFormat="1" x14ac:dyDescent="0.25"/>
    <row r="1188" s="43" customFormat="1" x14ac:dyDescent="0.25"/>
    <row r="1189" s="43" customFormat="1" x14ac:dyDescent="0.25"/>
    <row r="1190" s="43" customFormat="1" x14ac:dyDescent="0.25"/>
    <row r="1191" s="43" customFormat="1" x14ac:dyDescent="0.25"/>
    <row r="1192" s="43" customFormat="1" x14ac:dyDescent="0.25"/>
    <row r="1193" s="43" customFormat="1" x14ac:dyDescent="0.25"/>
    <row r="1194" s="43" customFormat="1" x14ac:dyDescent="0.25"/>
    <row r="1195" s="43" customFormat="1" x14ac:dyDescent="0.25"/>
    <row r="1196" s="43" customFormat="1" x14ac:dyDescent="0.25"/>
    <row r="1197" s="43" customFormat="1" x14ac:dyDescent="0.25"/>
    <row r="1198" s="43" customFormat="1" x14ac:dyDescent="0.25"/>
    <row r="1199" s="43" customFormat="1" x14ac:dyDescent="0.25"/>
    <row r="1200" s="43" customFormat="1" x14ac:dyDescent="0.25"/>
    <row r="1201" s="43" customFormat="1" x14ac:dyDescent="0.25"/>
    <row r="1202" s="43" customFormat="1" x14ac:dyDescent="0.25"/>
    <row r="1203" s="43" customFormat="1" x14ac:dyDescent="0.25"/>
    <row r="1204" s="43" customFormat="1" x14ac:dyDescent="0.25"/>
    <row r="1205" s="43" customFormat="1" x14ac:dyDescent="0.25"/>
    <row r="1206" s="43" customFormat="1" x14ac:dyDescent="0.25"/>
    <row r="1207" s="43" customFormat="1" x14ac:dyDescent="0.25"/>
    <row r="1208" s="43" customFormat="1" x14ac:dyDescent="0.25"/>
    <row r="1209" s="43" customFormat="1" x14ac:dyDescent="0.25"/>
    <row r="1210" s="43" customFormat="1" x14ac:dyDescent="0.25"/>
    <row r="1211" s="43" customFormat="1" x14ac:dyDescent="0.25"/>
    <row r="1212" s="43" customFormat="1" x14ac:dyDescent="0.25"/>
    <row r="1213" s="43" customFormat="1" x14ac:dyDescent="0.25"/>
    <row r="1214" s="43" customFormat="1" x14ac:dyDescent="0.25"/>
    <row r="1215" s="43" customFormat="1" x14ac:dyDescent="0.25"/>
    <row r="1216" s="43" customFormat="1" x14ac:dyDescent="0.25"/>
    <row r="1217" s="43" customFormat="1" x14ac:dyDescent="0.25"/>
    <row r="1218" s="43" customFormat="1" x14ac:dyDescent="0.25"/>
    <row r="1219" s="43" customFormat="1" x14ac:dyDescent="0.25"/>
    <row r="1220" s="43" customFormat="1" x14ac:dyDescent="0.25"/>
    <row r="1221" s="43" customFormat="1" x14ac:dyDescent="0.25"/>
    <row r="1222" s="43" customFormat="1" x14ac:dyDescent="0.25"/>
    <row r="1223" s="43" customFormat="1" x14ac:dyDescent="0.25"/>
    <row r="1224" s="43" customFormat="1" x14ac:dyDescent="0.25"/>
    <row r="1225" s="43" customFormat="1" x14ac:dyDescent="0.25"/>
    <row r="1226" s="43" customFormat="1" x14ac:dyDescent="0.25"/>
    <row r="1227" s="43" customFormat="1" x14ac:dyDescent="0.25"/>
    <row r="1228" s="43" customFormat="1" x14ac:dyDescent="0.25"/>
    <row r="1229" s="43" customFormat="1" x14ac:dyDescent="0.25"/>
    <row r="1230" s="43" customFormat="1" x14ac:dyDescent="0.25"/>
    <row r="1231" s="43" customFormat="1" x14ac:dyDescent="0.25"/>
    <row r="1232" s="43" customFormat="1" x14ac:dyDescent="0.25"/>
    <row r="1233" s="43" customFormat="1" x14ac:dyDescent="0.25"/>
    <row r="1234" s="43" customFormat="1" x14ac:dyDescent="0.25"/>
    <row r="1235" s="43" customFormat="1" x14ac:dyDescent="0.25"/>
    <row r="1236" s="43" customFormat="1" x14ac:dyDescent="0.25"/>
    <row r="1237" s="43" customFormat="1" x14ac:dyDescent="0.25"/>
    <row r="1238" s="43" customFormat="1" x14ac:dyDescent="0.25"/>
    <row r="1239" s="43" customFormat="1" x14ac:dyDescent="0.25"/>
    <row r="1240" s="43" customFormat="1" x14ac:dyDescent="0.25"/>
    <row r="1241" s="43" customFormat="1" x14ac:dyDescent="0.25"/>
    <row r="1242" s="43" customFormat="1" x14ac:dyDescent="0.25"/>
    <row r="1243" s="43" customFormat="1" x14ac:dyDescent="0.25"/>
    <row r="1244" s="43" customFormat="1" x14ac:dyDescent="0.25"/>
    <row r="1245" s="43" customFormat="1" x14ac:dyDescent="0.25"/>
    <row r="1246" s="43" customFormat="1" x14ac:dyDescent="0.25"/>
    <row r="1247" s="43" customFormat="1" x14ac:dyDescent="0.25"/>
    <row r="1248" s="43" customFormat="1" x14ac:dyDescent="0.25"/>
    <row r="1249" s="43" customFormat="1" x14ac:dyDescent="0.25"/>
    <row r="1250" s="43" customFormat="1" x14ac:dyDescent="0.25"/>
    <row r="1251" s="43" customFormat="1" x14ac:dyDescent="0.25"/>
    <row r="1252" s="43" customFormat="1" x14ac:dyDescent="0.25"/>
    <row r="1253" s="43" customFormat="1" x14ac:dyDescent="0.25"/>
    <row r="1254" s="43" customFormat="1" x14ac:dyDescent="0.25"/>
    <row r="1255" s="43" customFormat="1" x14ac:dyDescent="0.25"/>
    <row r="1256" s="43" customFormat="1" x14ac:dyDescent="0.25"/>
    <row r="1257" s="43" customFormat="1" x14ac:dyDescent="0.25"/>
    <row r="1258" s="43" customFormat="1" x14ac:dyDescent="0.25"/>
    <row r="1259" s="43" customFormat="1" x14ac:dyDescent="0.25"/>
    <row r="1260" s="43" customFormat="1" x14ac:dyDescent="0.25"/>
    <row r="1261" s="43" customFormat="1" x14ac:dyDescent="0.25"/>
    <row r="1262" s="43" customFormat="1" x14ac:dyDescent="0.25"/>
    <row r="1263" s="43" customFormat="1" x14ac:dyDescent="0.25"/>
    <row r="1264" s="43" customFormat="1" x14ac:dyDescent="0.25"/>
    <row r="1265" s="43" customFormat="1" x14ac:dyDescent="0.25"/>
    <row r="1266" s="43" customFormat="1" x14ac:dyDescent="0.25"/>
    <row r="1267" s="43" customFormat="1" x14ac:dyDescent="0.25"/>
    <row r="1268" s="43" customFormat="1" x14ac:dyDescent="0.25"/>
    <row r="1269" s="43" customFormat="1" x14ac:dyDescent="0.25"/>
    <row r="1270" s="43" customFormat="1" x14ac:dyDescent="0.25"/>
    <row r="1271" s="43" customFormat="1" x14ac:dyDescent="0.25"/>
    <row r="1272" s="43" customFormat="1" x14ac:dyDescent="0.25"/>
    <row r="1273" s="43" customFormat="1" x14ac:dyDescent="0.25"/>
    <row r="1274" s="43" customFormat="1" x14ac:dyDescent="0.25"/>
    <row r="1275" s="43" customFormat="1" x14ac:dyDescent="0.25"/>
    <row r="1276" s="43" customFormat="1" x14ac:dyDescent="0.25"/>
    <row r="1277" s="43" customFormat="1" x14ac:dyDescent="0.25"/>
    <row r="1278" s="43" customFormat="1" x14ac:dyDescent="0.25"/>
    <row r="1279" s="43" customFormat="1" x14ac:dyDescent="0.25"/>
    <row r="1280" s="43" customFormat="1" x14ac:dyDescent="0.25"/>
    <row r="1281" s="43" customFormat="1" x14ac:dyDescent="0.25"/>
    <row r="1282" s="43" customFormat="1" x14ac:dyDescent="0.25"/>
    <row r="1283" s="43" customFormat="1" x14ac:dyDescent="0.25"/>
    <row r="1284" s="43" customFormat="1" x14ac:dyDescent="0.25"/>
    <row r="1285" s="43" customFormat="1" x14ac:dyDescent="0.25"/>
    <row r="1286" s="43" customFormat="1" x14ac:dyDescent="0.25"/>
    <row r="1287" s="43" customFormat="1" x14ac:dyDescent="0.25"/>
    <row r="1288" s="43" customFormat="1" x14ac:dyDescent="0.25"/>
    <row r="1289" s="43" customFormat="1" x14ac:dyDescent="0.25"/>
    <row r="1290" s="43" customFormat="1" x14ac:dyDescent="0.25"/>
    <row r="1291" s="43" customFormat="1" x14ac:dyDescent="0.25"/>
    <row r="1292" s="43" customFormat="1" x14ac:dyDescent="0.25"/>
    <row r="1293" s="43" customFormat="1" x14ac:dyDescent="0.25"/>
    <row r="1294" s="43" customFormat="1" x14ac:dyDescent="0.25"/>
    <row r="1295" s="43" customFormat="1" x14ac:dyDescent="0.25"/>
    <row r="1296" s="43" customFormat="1" x14ac:dyDescent="0.25"/>
    <row r="1297" s="43" customFormat="1" x14ac:dyDescent="0.25"/>
    <row r="1298" s="43" customFormat="1" x14ac:dyDescent="0.25"/>
    <row r="1299" s="43" customFormat="1" x14ac:dyDescent="0.25"/>
    <row r="1300" s="43" customFormat="1" x14ac:dyDescent="0.25"/>
    <row r="1301" s="43" customFormat="1" x14ac:dyDescent="0.25"/>
    <row r="1302" s="43" customFormat="1" x14ac:dyDescent="0.25"/>
    <row r="1303" s="43" customFormat="1" x14ac:dyDescent="0.25"/>
    <row r="1304" s="43" customFormat="1" x14ac:dyDescent="0.25"/>
    <row r="1305" s="43" customFormat="1" x14ac:dyDescent="0.25"/>
    <row r="1306" s="43" customFormat="1" x14ac:dyDescent="0.25"/>
    <row r="1307" s="43" customFormat="1" x14ac:dyDescent="0.25"/>
    <row r="1308" s="43" customFormat="1" x14ac:dyDescent="0.25"/>
    <row r="1309" s="43" customFormat="1" x14ac:dyDescent="0.25"/>
    <row r="1310" s="43" customFormat="1" x14ac:dyDescent="0.25"/>
    <row r="1311" s="43" customFormat="1" x14ac:dyDescent="0.25"/>
    <row r="1312" s="43" customFormat="1" x14ac:dyDescent="0.25"/>
    <row r="1313" s="43" customFormat="1" x14ac:dyDescent="0.25"/>
    <row r="1314" s="43" customFormat="1" x14ac:dyDescent="0.25"/>
    <row r="1315" s="43" customFormat="1" x14ac:dyDescent="0.25"/>
    <row r="1316" s="43" customFormat="1" x14ac:dyDescent="0.25"/>
    <row r="1317" s="43" customFormat="1" x14ac:dyDescent="0.25"/>
    <row r="1318" s="43" customFormat="1" x14ac:dyDescent="0.25"/>
    <row r="1319" s="43" customFormat="1" x14ac:dyDescent="0.25"/>
    <row r="1320" s="43" customFormat="1" x14ac:dyDescent="0.25"/>
    <row r="1321" s="43" customFormat="1" x14ac:dyDescent="0.25"/>
    <row r="1322" s="43" customFormat="1" x14ac:dyDescent="0.25"/>
    <row r="1323" s="43" customFormat="1" x14ac:dyDescent="0.25"/>
    <row r="1324" s="43" customFormat="1" x14ac:dyDescent="0.25"/>
    <row r="1325" s="43" customFormat="1" x14ac:dyDescent="0.25"/>
    <row r="1326" s="43" customFormat="1" x14ac:dyDescent="0.25"/>
    <row r="1327" s="43" customFormat="1" x14ac:dyDescent="0.25"/>
    <row r="1328" s="43" customFormat="1" x14ac:dyDescent="0.25"/>
    <row r="1329" s="43" customFormat="1" x14ac:dyDescent="0.25"/>
    <row r="1330" s="43" customFormat="1" x14ac:dyDescent="0.25"/>
    <row r="1331" s="43" customFormat="1" x14ac:dyDescent="0.25"/>
    <row r="1332" s="43" customFormat="1" x14ac:dyDescent="0.25"/>
    <row r="1333" s="43" customFormat="1" x14ac:dyDescent="0.25"/>
    <row r="1334" s="43" customFormat="1" x14ac:dyDescent="0.25"/>
    <row r="1335" s="43" customFormat="1" x14ac:dyDescent="0.25"/>
    <row r="1336" s="43" customFormat="1" x14ac:dyDescent="0.25"/>
    <row r="1337" s="43" customFormat="1" x14ac:dyDescent="0.25"/>
    <row r="1338" s="43" customFormat="1" x14ac:dyDescent="0.25"/>
    <row r="1339" s="43" customFormat="1" x14ac:dyDescent="0.25"/>
    <row r="1340" s="43" customFormat="1" x14ac:dyDescent="0.25"/>
    <row r="1341" s="43" customFormat="1" x14ac:dyDescent="0.25"/>
    <row r="1342" s="43" customFormat="1" x14ac:dyDescent="0.25"/>
    <row r="1343" s="43" customFormat="1" x14ac:dyDescent="0.25"/>
    <row r="1344" s="43" customFormat="1" x14ac:dyDescent="0.25"/>
    <row r="1345" s="43" customFormat="1" x14ac:dyDescent="0.25"/>
    <row r="1346" s="43" customFormat="1" x14ac:dyDescent="0.25"/>
    <row r="1347" s="43" customFormat="1" x14ac:dyDescent="0.25"/>
    <row r="1348" s="43" customFormat="1" x14ac:dyDescent="0.25"/>
    <row r="1349" s="43" customFormat="1" x14ac:dyDescent="0.25"/>
    <row r="1350" s="43" customFormat="1" x14ac:dyDescent="0.25"/>
    <row r="1351" s="43" customFormat="1" x14ac:dyDescent="0.25"/>
    <row r="1352" s="43" customFormat="1" x14ac:dyDescent="0.25"/>
    <row r="1353" s="43" customFormat="1" x14ac:dyDescent="0.25"/>
    <row r="1354" s="43" customFormat="1" x14ac:dyDescent="0.25"/>
    <row r="1355" s="43" customFormat="1" x14ac:dyDescent="0.25"/>
    <row r="1356" s="43" customFormat="1" x14ac:dyDescent="0.25"/>
    <row r="1357" s="43" customFormat="1" x14ac:dyDescent="0.25"/>
    <row r="1358" s="43" customFormat="1" x14ac:dyDescent="0.25"/>
    <row r="1359" s="43" customFormat="1" x14ac:dyDescent="0.25"/>
    <row r="1360" s="43" customFormat="1" x14ac:dyDescent="0.25"/>
    <row r="1361" s="43" customFormat="1" x14ac:dyDescent="0.25"/>
    <row r="1362" s="43" customFormat="1" x14ac:dyDescent="0.25"/>
    <row r="1363" s="43" customFormat="1" x14ac:dyDescent="0.25"/>
    <row r="1364" s="43" customFormat="1" x14ac:dyDescent="0.25"/>
    <row r="1365" s="43" customFormat="1" x14ac:dyDescent="0.25"/>
    <row r="1366" s="43" customFormat="1" x14ac:dyDescent="0.25"/>
    <row r="1367" s="43" customFormat="1" x14ac:dyDescent="0.25"/>
    <row r="1368" s="43" customFormat="1" x14ac:dyDescent="0.25"/>
    <row r="1369" s="43" customFormat="1" x14ac:dyDescent="0.25"/>
    <row r="1370" s="43" customFormat="1" x14ac:dyDescent="0.25"/>
    <row r="1371" s="43" customFormat="1" x14ac:dyDescent="0.25"/>
    <row r="1372" s="43" customFormat="1" x14ac:dyDescent="0.25"/>
    <row r="1373" s="43" customFormat="1" x14ac:dyDescent="0.25"/>
    <row r="1374" s="43" customFormat="1" x14ac:dyDescent="0.25"/>
    <row r="1375" s="43" customFormat="1" x14ac:dyDescent="0.25"/>
    <row r="1376" s="43" customFormat="1" x14ac:dyDescent="0.25"/>
    <row r="1377" s="43" customFormat="1" x14ac:dyDescent="0.25"/>
    <row r="1378" s="43" customFormat="1" x14ac:dyDescent="0.25"/>
    <row r="1379" s="43" customFormat="1" x14ac:dyDescent="0.25"/>
    <row r="1380" s="43" customFormat="1" x14ac:dyDescent="0.25"/>
    <row r="1381" s="43" customFormat="1" x14ac:dyDescent="0.25"/>
    <row r="1382" s="43" customFormat="1" x14ac:dyDescent="0.25"/>
    <row r="1383" s="43" customFormat="1" x14ac:dyDescent="0.25"/>
    <row r="1384" s="43" customFormat="1" x14ac:dyDescent="0.25"/>
    <row r="1385" s="43" customFormat="1" x14ac:dyDescent="0.25"/>
    <row r="1386" s="43" customFormat="1" x14ac:dyDescent="0.25"/>
    <row r="1387" s="43" customFormat="1" x14ac:dyDescent="0.25"/>
    <row r="1388" s="43" customFormat="1" x14ac:dyDescent="0.25"/>
    <row r="1389" s="43" customFormat="1" x14ac:dyDescent="0.25"/>
    <row r="1390" s="43" customFormat="1" x14ac:dyDescent="0.25"/>
    <row r="1391" s="43" customFormat="1" x14ac:dyDescent="0.25"/>
    <row r="1392" s="43" customFormat="1" x14ac:dyDescent="0.25"/>
    <row r="1393" s="43" customFormat="1" x14ac:dyDescent="0.25"/>
    <row r="1394" s="43" customFormat="1" x14ac:dyDescent="0.25"/>
    <row r="1395" s="43" customFormat="1" x14ac:dyDescent="0.25"/>
    <row r="1396" s="43" customFormat="1" x14ac:dyDescent="0.25"/>
    <row r="1397" s="43" customFormat="1" x14ac:dyDescent="0.25"/>
    <row r="1398" s="43" customFormat="1" x14ac:dyDescent="0.25"/>
    <row r="1399" s="43" customFormat="1" x14ac:dyDescent="0.25"/>
    <row r="1400" s="43" customFormat="1" x14ac:dyDescent="0.25"/>
    <row r="1401" s="43" customFormat="1" x14ac:dyDescent="0.25"/>
    <row r="1402" s="43" customFormat="1" x14ac:dyDescent="0.25"/>
    <row r="1403" s="43" customFormat="1" x14ac:dyDescent="0.25"/>
    <row r="1404" s="43" customFormat="1" x14ac:dyDescent="0.25"/>
    <row r="1405" s="43" customFormat="1" x14ac:dyDescent="0.25"/>
    <row r="1406" s="43" customFormat="1" x14ac:dyDescent="0.25"/>
    <row r="1407" s="43" customFormat="1" x14ac:dyDescent="0.25"/>
    <row r="1408" s="43" customFormat="1" x14ac:dyDescent="0.25"/>
    <row r="1409" s="43" customFormat="1" x14ac:dyDescent="0.25"/>
    <row r="1410" s="43" customFormat="1" x14ac:dyDescent="0.25"/>
    <row r="1411" s="43" customFormat="1" x14ac:dyDescent="0.25"/>
    <row r="1412" s="43" customFormat="1" x14ac:dyDescent="0.25"/>
    <row r="1413" s="43" customFormat="1" x14ac:dyDescent="0.25"/>
    <row r="1414" s="43" customFormat="1" x14ac:dyDescent="0.25"/>
    <row r="1415" s="43" customFormat="1" x14ac:dyDescent="0.25"/>
    <row r="1416" s="43" customFormat="1" x14ac:dyDescent="0.25"/>
    <row r="1417" s="43" customFormat="1" x14ac:dyDescent="0.25"/>
    <row r="1418" s="43" customFormat="1" x14ac:dyDescent="0.25"/>
    <row r="1419" s="43" customFormat="1" x14ac:dyDescent="0.25"/>
    <row r="1420" s="43" customFormat="1" x14ac:dyDescent="0.25"/>
    <row r="1421" s="43" customFormat="1" x14ac:dyDescent="0.25"/>
    <row r="1422" s="43" customFormat="1" x14ac:dyDescent="0.25"/>
    <row r="1423" s="43" customFormat="1" x14ac:dyDescent="0.25"/>
    <row r="1424" s="43" customFormat="1" x14ac:dyDescent="0.25"/>
    <row r="1425" s="43" customFormat="1" x14ac:dyDescent="0.25"/>
    <row r="1426" s="43" customFormat="1" x14ac:dyDescent="0.25"/>
    <row r="1427" s="43" customFormat="1" x14ac:dyDescent="0.25"/>
    <row r="1428" s="43" customFormat="1" x14ac:dyDescent="0.25"/>
    <row r="1429" s="43" customFormat="1" x14ac:dyDescent="0.25"/>
    <row r="1430" s="43" customFormat="1" x14ac:dyDescent="0.25"/>
    <row r="1431" s="43" customFormat="1" x14ac:dyDescent="0.25"/>
    <row r="1432" s="43" customFormat="1" x14ac:dyDescent="0.25"/>
    <row r="1433" s="43" customFormat="1" x14ac:dyDescent="0.25"/>
    <row r="1434" s="43" customFormat="1" x14ac:dyDescent="0.25"/>
    <row r="1435" s="43" customFormat="1" x14ac:dyDescent="0.25"/>
    <row r="1436" s="43" customFormat="1" x14ac:dyDescent="0.25"/>
    <row r="1437" s="43" customFormat="1" x14ac:dyDescent="0.25"/>
    <row r="1438" s="43" customFormat="1" x14ac:dyDescent="0.25"/>
    <row r="1439" s="43" customFormat="1" x14ac:dyDescent="0.25"/>
    <row r="1440" s="43" customFormat="1" x14ac:dyDescent="0.25"/>
    <row r="1441" s="43" customFormat="1" x14ac:dyDescent="0.25"/>
    <row r="1442" s="43" customFormat="1" x14ac:dyDescent="0.25"/>
    <row r="1443" s="43" customFormat="1" x14ac:dyDescent="0.25"/>
    <row r="1444" s="43" customFormat="1" x14ac:dyDescent="0.25"/>
    <row r="1445" s="43" customFormat="1" x14ac:dyDescent="0.25"/>
    <row r="1446" s="43" customFormat="1" x14ac:dyDescent="0.25"/>
    <row r="1447" s="43" customFormat="1" x14ac:dyDescent="0.25"/>
    <row r="1448" s="43" customFormat="1" x14ac:dyDescent="0.25"/>
    <row r="1449" s="43" customFormat="1" x14ac:dyDescent="0.25"/>
    <row r="1450" s="43" customFormat="1" x14ac:dyDescent="0.25"/>
    <row r="1451" s="43" customFormat="1" x14ac:dyDescent="0.25"/>
    <row r="1452" s="43" customFormat="1" x14ac:dyDescent="0.25"/>
    <row r="1453" s="43" customFormat="1" x14ac:dyDescent="0.25"/>
    <row r="1454" s="43" customFormat="1" x14ac:dyDescent="0.25"/>
    <row r="1455" s="43" customFormat="1" x14ac:dyDescent="0.25"/>
    <row r="1456" s="43" customFormat="1" x14ac:dyDescent="0.25"/>
    <row r="1457" s="43" customFormat="1" x14ac:dyDescent="0.25"/>
    <row r="1458" s="43" customFormat="1" x14ac:dyDescent="0.25"/>
    <row r="1459" s="43" customFormat="1" x14ac:dyDescent="0.25"/>
    <row r="1460" s="43" customFormat="1" x14ac:dyDescent="0.25"/>
    <row r="1461" s="43" customFormat="1" x14ac:dyDescent="0.25"/>
    <row r="1462" s="43" customFormat="1" x14ac:dyDescent="0.25"/>
    <row r="1463" s="43" customFormat="1" x14ac:dyDescent="0.25"/>
    <row r="1464" s="43" customFormat="1" x14ac:dyDescent="0.25"/>
    <row r="1465" s="43" customFormat="1" x14ac:dyDescent="0.25"/>
    <row r="1466" s="43" customFormat="1" x14ac:dyDescent="0.25"/>
    <row r="1467" s="43" customFormat="1" x14ac:dyDescent="0.25"/>
    <row r="1468" s="43" customFormat="1" x14ac:dyDescent="0.25"/>
    <row r="1469" s="43" customFormat="1" x14ac:dyDescent="0.25"/>
    <row r="1470" s="43" customFormat="1" x14ac:dyDescent="0.25"/>
    <row r="1471" s="43" customFormat="1" x14ac:dyDescent="0.25"/>
    <row r="1472" s="43" customFormat="1" x14ac:dyDescent="0.25"/>
    <row r="1473" s="43" customFormat="1" x14ac:dyDescent="0.25"/>
    <row r="1474" s="43" customFormat="1" x14ac:dyDescent="0.25"/>
    <row r="1475" s="43" customFormat="1" x14ac:dyDescent="0.25"/>
    <row r="1476" s="43" customFormat="1" x14ac:dyDescent="0.25"/>
    <row r="1477" s="43" customFormat="1" x14ac:dyDescent="0.25"/>
    <row r="1478" s="43" customFormat="1" x14ac:dyDescent="0.25"/>
    <row r="1479" s="43" customFormat="1" x14ac:dyDescent="0.25"/>
    <row r="1480" s="43" customFormat="1" x14ac:dyDescent="0.25"/>
    <row r="1481" s="43" customFormat="1" x14ac:dyDescent="0.25"/>
    <row r="1482" s="43" customFormat="1" x14ac:dyDescent="0.25"/>
    <row r="1483" s="43" customFormat="1" x14ac:dyDescent="0.25"/>
    <row r="1484" s="43" customFormat="1" x14ac:dyDescent="0.25"/>
    <row r="1485" s="43" customFormat="1" x14ac:dyDescent="0.25"/>
    <row r="1486" s="43" customFormat="1" x14ac:dyDescent="0.25"/>
    <row r="1487" s="43" customFormat="1" x14ac:dyDescent="0.25"/>
    <row r="1488" s="43" customFormat="1" x14ac:dyDescent="0.25"/>
    <row r="1489" s="43" customFormat="1" x14ac:dyDescent="0.25"/>
    <row r="1490" s="43" customFormat="1" x14ac:dyDescent="0.25"/>
    <row r="1491" s="43" customFormat="1" x14ac:dyDescent="0.25"/>
    <row r="1492" s="43" customFormat="1" x14ac:dyDescent="0.25"/>
    <row r="1493" s="43" customFormat="1" x14ac:dyDescent="0.25"/>
    <row r="1494" s="43" customFormat="1" x14ac:dyDescent="0.25"/>
    <row r="1495" s="43" customFormat="1" x14ac:dyDescent="0.25"/>
    <row r="1496" s="43" customFormat="1" x14ac:dyDescent="0.25"/>
    <row r="1497" s="43" customFormat="1" x14ac:dyDescent="0.25"/>
    <row r="1498" s="43" customFormat="1" x14ac:dyDescent="0.25"/>
    <row r="1499" s="43" customFormat="1" x14ac:dyDescent="0.25"/>
    <row r="1500" s="43" customFormat="1" x14ac:dyDescent="0.25"/>
    <row r="1501" s="43" customFormat="1" x14ac:dyDescent="0.25"/>
    <row r="1502" s="43" customFormat="1" x14ac:dyDescent="0.25"/>
    <row r="1503" s="43" customFormat="1" x14ac:dyDescent="0.25"/>
    <row r="1504" s="43" customFormat="1" x14ac:dyDescent="0.25"/>
    <row r="1505" s="43" customFormat="1" x14ac:dyDescent="0.25"/>
    <row r="1506" s="43" customFormat="1" x14ac:dyDescent="0.25"/>
    <row r="1507" s="43" customFormat="1" x14ac:dyDescent="0.25"/>
    <row r="1508" s="43" customFormat="1" x14ac:dyDescent="0.25"/>
    <row r="1509" s="43" customFormat="1" x14ac:dyDescent="0.25"/>
    <row r="1510" s="43" customFormat="1" x14ac:dyDescent="0.25"/>
    <row r="1511" s="43" customFormat="1" x14ac:dyDescent="0.25"/>
    <row r="1512" s="43" customFormat="1" x14ac:dyDescent="0.25"/>
    <row r="1513" s="43" customFormat="1" x14ac:dyDescent="0.25"/>
    <row r="1514" s="43" customFormat="1" x14ac:dyDescent="0.25"/>
    <row r="1515" s="43" customFormat="1" x14ac:dyDescent="0.25"/>
    <row r="1516" s="43" customFormat="1" x14ac:dyDescent="0.25"/>
    <row r="1517" s="43" customFormat="1" x14ac:dyDescent="0.25"/>
    <row r="1518" s="43" customFormat="1" x14ac:dyDescent="0.25"/>
    <row r="1519" s="43" customFormat="1" x14ac:dyDescent="0.25"/>
    <row r="1520" s="43" customFormat="1" x14ac:dyDescent="0.25"/>
    <row r="1521" s="43" customFormat="1" x14ac:dyDescent="0.25"/>
    <row r="1522" s="43" customFormat="1" x14ac:dyDescent="0.25"/>
    <row r="1523" s="43" customFormat="1" x14ac:dyDescent="0.25"/>
    <row r="1524" s="43" customFormat="1" x14ac:dyDescent="0.25"/>
    <row r="1525" s="43" customFormat="1" x14ac:dyDescent="0.25"/>
    <row r="1526" s="43" customFormat="1" x14ac:dyDescent="0.25"/>
    <row r="1527" s="43" customFormat="1" x14ac:dyDescent="0.25"/>
    <row r="1528" s="43" customFormat="1" x14ac:dyDescent="0.25"/>
    <row r="1529" s="43" customFormat="1" x14ac:dyDescent="0.25"/>
    <row r="1530" s="43" customFormat="1" x14ac:dyDescent="0.25"/>
    <row r="1531" s="43" customFormat="1" x14ac:dyDescent="0.25"/>
    <row r="1532" s="43" customFormat="1" x14ac:dyDescent="0.25"/>
    <row r="1533" s="43" customFormat="1" x14ac:dyDescent="0.25"/>
    <row r="1534" s="43" customFormat="1" x14ac:dyDescent="0.25"/>
    <row r="1535" s="43" customFormat="1" x14ac:dyDescent="0.25"/>
    <row r="1536" s="43" customFormat="1" x14ac:dyDescent="0.25"/>
    <row r="1537" s="43" customFormat="1" x14ac:dyDescent="0.25"/>
    <row r="1538" s="43" customFormat="1" x14ac:dyDescent="0.25"/>
    <row r="1539" s="43" customFormat="1" x14ac:dyDescent="0.25"/>
    <row r="1540" s="43" customFormat="1" x14ac:dyDescent="0.25"/>
    <row r="1541" s="43" customFormat="1" x14ac:dyDescent="0.25"/>
    <row r="1542" s="43" customFormat="1" x14ac:dyDescent="0.25"/>
    <row r="1543" s="43" customFormat="1" x14ac:dyDescent="0.25"/>
    <row r="1544" s="43" customFormat="1" x14ac:dyDescent="0.25"/>
    <row r="1545" s="43" customFormat="1" x14ac:dyDescent="0.25"/>
    <row r="1546" s="43" customFormat="1" x14ac:dyDescent="0.25"/>
    <row r="1547" s="43" customFormat="1" x14ac:dyDescent="0.25"/>
    <row r="1548" s="43" customFormat="1" x14ac:dyDescent="0.25"/>
    <row r="1549" s="43" customFormat="1" x14ac:dyDescent="0.25"/>
    <row r="1550" s="43" customFormat="1" x14ac:dyDescent="0.25"/>
    <row r="1551" s="43" customFormat="1" x14ac:dyDescent="0.25"/>
    <row r="1552" s="43" customFormat="1" x14ac:dyDescent="0.25"/>
    <row r="1553" spans="2:10" s="43" customFormat="1" x14ac:dyDescent="0.25"/>
    <row r="1554" spans="2:10" s="43" customFormat="1" x14ac:dyDescent="0.25"/>
    <row r="1555" spans="2:10" s="43" customFormat="1" x14ac:dyDescent="0.25"/>
    <row r="1556" spans="2:10" s="43" customFormat="1" x14ac:dyDescent="0.25"/>
    <row r="1557" spans="2:10" x14ac:dyDescent="0.25">
      <c r="B1557" s="43"/>
      <c r="C1557" s="43"/>
      <c r="D1557" s="43"/>
      <c r="E1557" s="43"/>
      <c r="F1557" s="43"/>
      <c r="G1557" s="43"/>
      <c r="H1557" s="43"/>
      <c r="I1557" s="43"/>
      <c r="J1557" s="43"/>
    </row>
    <row r="1558" spans="2:10" x14ac:dyDescent="0.25">
      <c r="B1558" s="43"/>
      <c r="C1558" s="43"/>
      <c r="D1558" s="43"/>
      <c r="E1558" s="43"/>
      <c r="F1558" s="43"/>
      <c r="G1558" s="43"/>
      <c r="H1558" s="43"/>
      <c r="I1558" s="43"/>
      <c r="J1558" s="43"/>
    </row>
    <row r="1559" spans="2:10" x14ac:dyDescent="0.25">
      <c r="B1559" s="43"/>
      <c r="C1559" s="43"/>
      <c r="D1559" s="43"/>
      <c r="E1559" s="43"/>
      <c r="F1559" s="43"/>
      <c r="G1559" s="43"/>
      <c r="H1559" s="43"/>
      <c r="I1559" s="43"/>
      <c r="J1559" s="43"/>
    </row>
    <row r="1560" spans="2:10" x14ac:dyDescent="0.25">
      <c r="B1560" s="43"/>
      <c r="C1560" s="43"/>
      <c r="D1560" s="43"/>
      <c r="E1560" s="43"/>
      <c r="F1560" s="43"/>
      <c r="G1560" s="43"/>
      <c r="H1560" s="43"/>
      <c r="I1560" s="43"/>
      <c r="J1560" s="43"/>
    </row>
    <row r="1561" spans="2:10" x14ac:dyDescent="0.25">
      <c r="B1561" s="43"/>
      <c r="C1561" s="43"/>
      <c r="D1561" s="43"/>
      <c r="E1561" s="43"/>
      <c r="F1561" s="43"/>
      <c r="G1561" s="43"/>
      <c r="H1561" s="43"/>
      <c r="I1561" s="43"/>
      <c r="J1561" s="43"/>
    </row>
  </sheetData>
  <sheetProtection sheet="1" objects="1" scenarios="1" formatCells="0" formatColumns="0" formatRows="0" insertColumns="0" insertRows="0" deleteColumns="0" deleteRows="0"/>
  <mergeCells count="62">
    <mergeCell ref="C48:E48"/>
    <mergeCell ref="C49:E49"/>
    <mergeCell ref="C50:E50"/>
    <mergeCell ref="B75:E75"/>
    <mergeCell ref="C71:E71"/>
    <mergeCell ref="C72:E72"/>
    <mergeCell ref="C73:E73"/>
    <mergeCell ref="B74:G74"/>
    <mergeCell ref="B68:G68"/>
    <mergeCell ref="C60:E60"/>
    <mergeCell ref="B58:E58"/>
    <mergeCell ref="B59:C59"/>
    <mergeCell ref="B51:J51"/>
    <mergeCell ref="C22:E22"/>
    <mergeCell ref="C23:E23"/>
    <mergeCell ref="C24:E24"/>
    <mergeCell ref="C38:E38"/>
    <mergeCell ref="B25:E25"/>
    <mergeCell ref="B26:C26"/>
    <mergeCell ref="C27:E27"/>
    <mergeCell ref="C28:E28"/>
    <mergeCell ref="C29:E29"/>
    <mergeCell ref="B31:J31"/>
    <mergeCell ref="B32:E32"/>
    <mergeCell ref="C33:E33"/>
    <mergeCell ref="C34:E34"/>
    <mergeCell ref="C35:E35"/>
    <mergeCell ref="B36:J36"/>
    <mergeCell ref="C30:E30"/>
    <mergeCell ref="E4:J4"/>
    <mergeCell ref="E5:J5"/>
    <mergeCell ref="E6:J6"/>
    <mergeCell ref="E7:J7"/>
    <mergeCell ref="C21:E21"/>
    <mergeCell ref="C20:E20"/>
    <mergeCell ref="C19:E19"/>
    <mergeCell ref="B79:G79"/>
    <mergeCell ref="C55:E55"/>
    <mergeCell ref="B56:E56"/>
    <mergeCell ref="C57:E57"/>
    <mergeCell ref="B69:E69"/>
    <mergeCell ref="C70:E70"/>
    <mergeCell ref="C61:E61"/>
    <mergeCell ref="C62:E62"/>
    <mergeCell ref="B63:G63"/>
    <mergeCell ref="B64:E64"/>
    <mergeCell ref="C65:E65"/>
    <mergeCell ref="C66:E66"/>
    <mergeCell ref="C67:E67"/>
    <mergeCell ref="C77:E77"/>
    <mergeCell ref="C78:E78"/>
    <mergeCell ref="C76:E76"/>
    <mergeCell ref="B37:E37"/>
    <mergeCell ref="C39:E39"/>
    <mergeCell ref="C40:E40"/>
    <mergeCell ref="C42:E42"/>
    <mergeCell ref="C46:E46"/>
    <mergeCell ref="C47:E47"/>
    <mergeCell ref="C41:E41"/>
    <mergeCell ref="C43:E43"/>
    <mergeCell ref="B45:E45"/>
    <mergeCell ref="B44:J44"/>
  </mergeCells>
  <pageMargins left="0.7" right="0.7" top="0.75" bottom="0.75" header="0.3" footer="0.3"/>
  <pageSetup paperSize="9" scale="50" fitToHeight="0" orientation="landscape" r:id="rId1"/>
  <rowBreaks count="2" manualBreakCount="2">
    <brk id="16" min="1" max="15" man="1"/>
    <brk id="52" min="1" max="1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8</vt:i4>
      </vt:variant>
      <vt:variant>
        <vt:lpstr>Nimetyt alueet</vt:lpstr>
      </vt:variant>
      <vt:variant>
        <vt:i4>8</vt:i4>
      </vt:variant>
    </vt:vector>
  </HeadingPairs>
  <TitlesOfParts>
    <vt:vector size="16" baseType="lpstr">
      <vt:lpstr>Instructions</vt:lpstr>
      <vt:lpstr>1.Budget TOTAL</vt:lpstr>
      <vt:lpstr>1.1.Budget Finland</vt:lpstr>
      <vt:lpstr>1.2.Budget Russia</vt:lpstr>
      <vt:lpstr>1.3.Budget Sweden</vt:lpstr>
      <vt:lpstr>1.4.Budget Norway</vt:lpstr>
      <vt:lpstr>1.5.Budget by Partners</vt:lpstr>
      <vt:lpstr>2.Financing plan</vt:lpstr>
      <vt:lpstr>'1.1.Budget Finland'!Tulostusalue</vt:lpstr>
      <vt:lpstr>'1.2.Budget Russia'!Tulostusalue</vt:lpstr>
      <vt:lpstr>'1.3.Budget Sweden'!Tulostusalue</vt:lpstr>
      <vt:lpstr>'1.4.Budget Norway'!Tulostusalue</vt:lpstr>
      <vt:lpstr>'1.5.Budget by Partners'!Tulostusalue</vt:lpstr>
      <vt:lpstr>'1.Budget TOTAL'!Tulostusalue</vt:lpstr>
      <vt:lpstr>'2.Financing plan'!Tulostusalue</vt:lpstr>
      <vt:lpstr>Instructions!Tulostusalue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Hilkka</dc:creator>
  <cp:lastModifiedBy>Peltoperä Svetlana Lapin Liitto</cp:lastModifiedBy>
  <cp:lastPrinted>2017-02-10T08:01:42Z</cp:lastPrinted>
  <dcterms:created xsi:type="dcterms:W3CDTF">2011-02-03T11:26:52Z</dcterms:created>
  <dcterms:modified xsi:type="dcterms:W3CDTF">2017-06-30T10:32:07Z</dcterms:modified>
</cp:coreProperties>
</file>